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Metadata" sheetId="1" r:id="rId1"/>
    <sheet name="DSRs" sheetId="2" r:id="rId2"/>
    <sheet name="DSR Trend" sheetId="3" r:id="rId3"/>
  </sheets>
  <definedNames>
    <definedName name="dsrlook">'DSRs'!$A$2:$AG$155</definedName>
  </definedNames>
  <calcPr fullCalcOnLoad="1"/>
</workbook>
</file>

<file path=xl/sharedStrings.xml><?xml version="1.0" encoding="utf-8"?>
<sst xmlns="http://schemas.openxmlformats.org/spreadsheetml/2006/main" count="384" uniqueCount="359">
  <si>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</si>
  <si>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</si>
  <si>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</si>
  <si>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</si>
  <si>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</si>
  <si>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</si>
  <si>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</si>
  <si>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</si>
  <si>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</si>
  <si>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</si>
  <si>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</si>
  <si>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</si>
  <si>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</si>
  <si>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</si>
  <si>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</si>
  <si>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</si>
  <si>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</si>
  <si>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</si>
  <si>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</si>
  <si>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</si>
  <si>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</si>
  <si>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</si>
  <si>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</si>
  <si>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</si>
  <si>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</si>
  <si>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</si>
  <si>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Text55</t>
  </si>
  <si>
    <t>45UBFQ</t>
  </si>
  <si>
    <t>Buckingham</t>
  </si>
  <si>
    <t>45UBFR</t>
  </si>
  <si>
    <t>Churchill</t>
  </si>
  <si>
    <t>45UBFS</t>
  </si>
  <si>
    <t>Cokeham</t>
  </si>
  <si>
    <t>45UBFT</t>
  </si>
  <si>
    <t>Eastbrook</t>
  </si>
  <si>
    <t>45UBFU</t>
  </si>
  <si>
    <t>Hillside</t>
  </si>
  <si>
    <t>45UBFW</t>
  </si>
  <si>
    <t>Manor</t>
  </si>
  <si>
    <t>45UBFX</t>
  </si>
  <si>
    <t>Marine</t>
  </si>
  <si>
    <t>45UBFY</t>
  </si>
  <si>
    <t>Mash Barn</t>
  </si>
  <si>
    <t>45UBFZ</t>
  </si>
  <si>
    <t>Peverel</t>
  </si>
  <si>
    <t>45UBGA</t>
  </si>
  <si>
    <t>St Mary's</t>
  </si>
  <si>
    <t>45UBGB</t>
  </si>
  <si>
    <t>St Nicolas</t>
  </si>
  <si>
    <t>45UBGC</t>
  </si>
  <si>
    <t>Southlands</t>
  </si>
  <si>
    <t>45UBGD</t>
  </si>
  <si>
    <t>Southwick Green</t>
  </si>
  <si>
    <t>45UBGE</t>
  </si>
  <si>
    <t>Widewater</t>
  </si>
  <si>
    <t>45UCGE</t>
  </si>
  <si>
    <t>Aldwick East</t>
  </si>
  <si>
    <t>45UCGF</t>
  </si>
  <si>
    <t>Aldwick West</t>
  </si>
  <si>
    <t>45UCGG</t>
  </si>
  <si>
    <t>Angmering</t>
  </si>
  <si>
    <t>45UCGH</t>
  </si>
  <si>
    <t>Arundel</t>
  </si>
  <si>
    <t>45UCGJ</t>
  </si>
  <si>
    <t>Barnham</t>
  </si>
  <si>
    <t>45UCGK</t>
  </si>
  <si>
    <t>Beach</t>
  </si>
  <si>
    <t>45UCGL</t>
  </si>
  <si>
    <t>Bersted</t>
  </si>
  <si>
    <t>45UCGM</t>
  </si>
  <si>
    <t>Brookfield</t>
  </si>
  <si>
    <t>45UCGN</t>
  </si>
  <si>
    <t>East Preston with Kingston</t>
  </si>
  <si>
    <t>45UCGP</t>
  </si>
  <si>
    <t>Felpham East</t>
  </si>
  <si>
    <t>45UCGQ</t>
  </si>
  <si>
    <t>Felpham West</t>
  </si>
  <si>
    <t>45UCGR</t>
  </si>
  <si>
    <t>Ferring</t>
  </si>
  <si>
    <t>45UCGS</t>
  </si>
  <si>
    <t>Findon</t>
  </si>
  <si>
    <t>45UCGT</t>
  </si>
  <si>
    <t>Ham</t>
  </si>
  <si>
    <t>45UCGU</t>
  </si>
  <si>
    <t>Hotham</t>
  </si>
  <si>
    <t>45UCGW</t>
  </si>
  <si>
    <t>45UCGX</t>
  </si>
  <si>
    <t>Middleton-on-Sea</t>
  </si>
  <si>
    <t>45UCGY</t>
  </si>
  <si>
    <t>Orchard</t>
  </si>
  <si>
    <t>45UCGZ</t>
  </si>
  <si>
    <t>Pagham and Rose Green</t>
  </si>
  <si>
    <t>45UCHA</t>
  </si>
  <si>
    <t>Pevensey</t>
  </si>
  <si>
    <t>45UCHB</t>
  </si>
  <si>
    <t>River</t>
  </si>
  <si>
    <t>45UCHC</t>
  </si>
  <si>
    <t>Rustington East</t>
  </si>
  <si>
    <t>45UCHD</t>
  </si>
  <si>
    <t>Rustington West</t>
  </si>
  <si>
    <t>45UCHE</t>
  </si>
  <si>
    <t>Walberton</t>
  </si>
  <si>
    <t>45UCHF</t>
  </si>
  <si>
    <t>Wick with Toddington</t>
  </si>
  <si>
    <t>45UCHG</t>
  </si>
  <si>
    <t>Yapton</t>
  </si>
  <si>
    <t>45UDGM</t>
  </si>
  <si>
    <t>Bosham</t>
  </si>
  <si>
    <t>45UDGN</t>
  </si>
  <si>
    <t>Boxgrove</t>
  </si>
  <si>
    <t>45UDGP</t>
  </si>
  <si>
    <t>Bury</t>
  </si>
  <si>
    <t>45UDGQ</t>
  </si>
  <si>
    <t>Chichester East</t>
  </si>
  <si>
    <t>45UDGR</t>
  </si>
  <si>
    <t>Chichester North</t>
  </si>
  <si>
    <t>45UDGS</t>
  </si>
  <si>
    <t>Chichester South</t>
  </si>
  <si>
    <t>45UDGT</t>
  </si>
  <si>
    <t>Chichester West</t>
  </si>
  <si>
    <t>45UDGU</t>
  </si>
  <si>
    <t>Donnington</t>
  </si>
  <si>
    <t>45UDGW</t>
  </si>
  <si>
    <t>Easebourne</t>
  </si>
  <si>
    <t>45UDGX</t>
  </si>
  <si>
    <t>East Wittering</t>
  </si>
  <si>
    <t>45UDGY</t>
  </si>
  <si>
    <t>Fernhurst</t>
  </si>
  <si>
    <t>45UDGZ</t>
  </si>
  <si>
    <t>Fishbourne</t>
  </si>
  <si>
    <t>45UDHA</t>
  </si>
  <si>
    <t>Funtington</t>
  </si>
  <si>
    <t>45UDHB</t>
  </si>
  <si>
    <t>Harting</t>
  </si>
  <si>
    <t>45UDHC</t>
  </si>
  <si>
    <t>Lavant</t>
  </si>
  <si>
    <t>45UDHD</t>
  </si>
  <si>
    <t>Midhurst</t>
  </si>
  <si>
    <t>45UDHE</t>
  </si>
  <si>
    <t>North Mundham</t>
  </si>
  <si>
    <t>45UDHF</t>
  </si>
  <si>
    <t>Petworth</t>
  </si>
  <si>
    <t>45UDHG</t>
  </si>
  <si>
    <t>Plaistow</t>
  </si>
  <si>
    <t>45UDHH</t>
  </si>
  <si>
    <t>Rogate</t>
  </si>
  <si>
    <t>45UDHJ</t>
  </si>
  <si>
    <t>Selsey North</t>
  </si>
  <si>
    <t>45UDHK</t>
  </si>
  <si>
    <t>Selsey South</t>
  </si>
  <si>
    <t>45UDHL</t>
  </si>
  <si>
    <t>Sidlesham</t>
  </si>
  <si>
    <t>45UDHM</t>
  </si>
  <si>
    <t>Southbourne</t>
  </si>
  <si>
    <t>45UDHN</t>
  </si>
  <si>
    <t>Stedham</t>
  </si>
  <si>
    <t>45UDHP</t>
  </si>
  <si>
    <t>Tangmere</t>
  </si>
  <si>
    <t>45UDHQ</t>
  </si>
  <si>
    <t>West Wittering</t>
  </si>
  <si>
    <t>45UDHR</t>
  </si>
  <si>
    <t>Westbourne</t>
  </si>
  <si>
    <t>45UDHS</t>
  </si>
  <si>
    <t>Wisborough Green</t>
  </si>
  <si>
    <t>45UEFP</t>
  </si>
  <si>
    <t>Bewbush</t>
  </si>
  <si>
    <t>45UEFQ</t>
  </si>
  <si>
    <t>Broadfield North</t>
  </si>
  <si>
    <t>45UEFR</t>
  </si>
  <si>
    <t>Broadfield South</t>
  </si>
  <si>
    <t>45UEFS</t>
  </si>
  <si>
    <t>Furnace Green</t>
  </si>
  <si>
    <t>45UEFT</t>
  </si>
  <si>
    <t>Gossops Green</t>
  </si>
  <si>
    <t>45UEFU</t>
  </si>
  <si>
    <t>Ifield</t>
  </si>
  <si>
    <t>45UEFW</t>
  </si>
  <si>
    <t>Langley Green</t>
  </si>
  <si>
    <t>45UEFX</t>
  </si>
  <si>
    <t>Maidenbower</t>
  </si>
  <si>
    <t>45UEFY</t>
  </si>
  <si>
    <t>Northgate</t>
  </si>
  <si>
    <t>45UEFZ</t>
  </si>
  <si>
    <t>Pound Hill North</t>
  </si>
  <si>
    <t>45UEGA</t>
  </si>
  <si>
    <t>Pound Hill South and Worth</t>
  </si>
  <si>
    <t>45UEGB</t>
  </si>
  <si>
    <t>Southgate</t>
  </si>
  <si>
    <t>45UEGC</t>
  </si>
  <si>
    <t>Three Bridges</t>
  </si>
  <si>
    <t>45UEGD</t>
  </si>
  <si>
    <t>Tilgate</t>
  </si>
  <si>
    <t>45UEGE</t>
  </si>
  <si>
    <t>West Green</t>
  </si>
  <si>
    <t>45UFGC</t>
  </si>
  <si>
    <t>Billingshurst and Shipley</t>
  </si>
  <si>
    <t>45UFGD</t>
  </si>
  <si>
    <t>Bramber</t>
  </si>
  <si>
    <t>45UFGE</t>
  </si>
  <si>
    <t>Broadbridge Heath</t>
  </si>
  <si>
    <t>45UFGF</t>
  </si>
  <si>
    <t>Chanctonbury</t>
  </si>
  <si>
    <t>45UFGG</t>
  </si>
  <si>
    <t>Chantry</t>
  </si>
  <si>
    <t>45UFGH</t>
  </si>
  <si>
    <t>Cowfold</t>
  </si>
  <si>
    <t>45UFGJ</t>
  </si>
  <si>
    <t>Denne</t>
  </si>
  <si>
    <t>45UFGK</t>
  </si>
  <si>
    <t>Forest</t>
  </si>
  <si>
    <t>45UFGL</t>
  </si>
  <si>
    <t>Henfield</t>
  </si>
  <si>
    <t>45UFGM</t>
  </si>
  <si>
    <t>Holbrook East</t>
  </si>
  <si>
    <t>45UFGN</t>
  </si>
  <si>
    <t>Holbrook West</t>
  </si>
  <si>
    <t>45UFGP</t>
  </si>
  <si>
    <t>Horsham Park</t>
  </si>
  <si>
    <t>45UFGQ</t>
  </si>
  <si>
    <t>Itchingfield</t>
  </si>
  <si>
    <t>45UFGR</t>
  </si>
  <si>
    <t>Nuthurst</t>
  </si>
  <si>
    <t>45UFGS</t>
  </si>
  <si>
    <t>Pulborough and Coldwatham</t>
  </si>
  <si>
    <t>45UFGT</t>
  </si>
  <si>
    <t>Roffey North</t>
  </si>
  <si>
    <t>45UFGU</t>
  </si>
  <si>
    <t>Roffey South</t>
  </si>
  <si>
    <t>45UFGW</t>
  </si>
  <si>
    <t>Rudgwick</t>
  </si>
  <si>
    <t>45UFGX</t>
  </si>
  <si>
    <t>Rusper and Colgate</t>
  </si>
  <si>
    <t>45UFGY</t>
  </si>
  <si>
    <t>Southwater</t>
  </si>
  <si>
    <t>45UFGZ</t>
  </si>
  <si>
    <t>Steyning</t>
  </si>
  <si>
    <t>45UFHA</t>
  </si>
  <si>
    <t>Trafalgar</t>
  </si>
  <si>
    <t>45UGGH</t>
  </si>
  <si>
    <t>Ardingly and Balcombe</t>
  </si>
  <si>
    <t>45UGGJ</t>
  </si>
  <si>
    <t>Ashurst Wood</t>
  </si>
  <si>
    <t>45UGGK</t>
  </si>
  <si>
    <t>Bolney</t>
  </si>
  <si>
    <t>45UGGL</t>
  </si>
  <si>
    <t>Burgess Hill Dunstall</t>
  </si>
  <si>
    <t>45UGGM</t>
  </si>
  <si>
    <t>Burgess Hill Franklands</t>
  </si>
  <si>
    <t>45UGGN</t>
  </si>
  <si>
    <t>Burgess Hill Leylands</t>
  </si>
  <si>
    <t>45UGGP</t>
  </si>
  <si>
    <t>Burgess Hill Meeds</t>
  </si>
  <si>
    <t>45UGGQ</t>
  </si>
  <si>
    <t>Burgess Hill St Andrews</t>
  </si>
  <si>
    <t>45UGGR</t>
  </si>
  <si>
    <t>Burgess Hill Victoria</t>
  </si>
  <si>
    <t>45UGGS</t>
  </si>
  <si>
    <t>Copthorne and Worth</t>
  </si>
  <si>
    <t>45UGGT</t>
  </si>
  <si>
    <t>Crawley Down and Turners Hill</t>
  </si>
  <si>
    <t>45UGGU</t>
  </si>
  <si>
    <t>Cuckfield</t>
  </si>
  <si>
    <t>45UGGW</t>
  </si>
  <si>
    <t>East Grinstead Ashplats</t>
  </si>
  <si>
    <t>45UGGX</t>
  </si>
  <si>
    <t>East Grinstead Baldwins</t>
  </si>
  <si>
    <t>45UGGY</t>
  </si>
  <si>
    <t>East Grinstead Herontye</t>
  </si>
  <si>
    <t>45UGGZ</t>
  </si>
  <si>
    <t>East Grinstead Imberhorne</t>
  </si>
  <si>
    <t>45UGHA</t>
  </si>
  <si>
    <t>East Grinstead Town</t>
  </si>
  <si>
    <t>45UGHB</t>
  </si>
  <si>
    <t>Hassocks</t>
  </si>
  <si>
    <t>45UGHC</t>
  </si>
  <si>
    <t>Haywards Heath Ashenground</t>
  </si>
  <si>
    <t>45UGHD</t>
  </si>
  <si>
    <t>Haywards Heath Bentswood</t>
  </si>
  <si>
    <t>45UGHE</t>
  </si>
  <si>
    <t>Haywards Heath Franklands</t>
  </si>
  <si>
    <t>45UGHF</t>
  </si>
  <si>
    <t>Haywards Heath Heath</t>
  </si>
  <si>
    <t>45UGHG</t>
  </si>
  <si>
    <t>Haywards Heath Lucastes</t>
  </si>
  <si>
    <t>45UGHH</t>
  </si>
  <si>
    <t>High Weald</t>
  </si>
  <si>
    <t>45UGHJ</t>
  </si>
  <si>
    <t>Hurstpierpoint and Downs</t>
  </si>
  <si>
    <t>45UGHK</t>
  </si>
  <si>
    <t>Lindfield</t>
  </si>
  <si>
    <t>45UHFN</t>
  </si>
  <si>
    <t>Broadwater</t>
  </si>
  <si>
    <t>45UHFP</t>
  </si>
  <si>
    <t>Castle</t>
  </si>
  <si>
    <t>45UHFQ</t>
  </si>
  <si>
    <t>Central</t>
  </si>
  <si>
    <t>45UHFR</t>
  </si>
  <si>
    <t>Durrington</t>
  </si>
  <si>
    <t>45UHFS</t>
  </si>
  <si>
    <t>Gaisford</t>
  </si>
  <si>
    <t>45UHFT</t>
  </si>
  <si>
    <t>Goring</t>
  </si>
  <si>
    <t>45UHFU</t>
  </si>
  <si>
    <t>Heene</t>
  </si>
  <si>
    <t>45UHFW</t>
  </si>
  <si>
    <t>45UHFX</t>
  </si>
  <si>
    <t>Northbrook</t>
  </si>
  <si>
    <t>45UHFY</t>
  </si>
  <si>
    <t>Offington</t>
  </si>
  <si>
    <t>45UHFZ</t>
  </si>
  <si>
    <t>Salvington</t>
  </si>
  <si>
    <t>45UHGA</t>
  </si>
  <si>
    <t>Selden</t>
  </si>
  <si>
    <t>45UHGB</t>
  </si>
  <si>
    <t>Tarring</t>
  </si>
  <si>
    <t>Code</t>
  </si>
  <si>
    <t>Name</t>
  </si>
  <si>
    <t>Adur</t>
  </si>
  <si>
    <t>Arun</t>
  </si>
  <si>
    <t>Chichester</t>
  </si>
  <si>
    <t>Crawley</t>
  </si>
  <si>
    <t>Horsham</t>
  </si>
  <si>
    <t>Mid Sussex</t>
  </si>
  <si>
    <t>Worthing</t>
  </si>
  <si>
    <t>West Sussex</t>
  </si>
  <si>
    <t>45UB</t>
  </si>
  <si>
    <t>45UC</t>
  </si>
  <si>
    <t>45UD</t>
  </si>
  <si>
    <t>45UE</t>
  </si>
  <si>
    <t>45UF</t>
  </si>
  <si>
    <t>45UG</t>
  </si>
  <si>
    <t>45UH</t>
  </si>
  <si>
    <t>DSR2000</t>
  </si>
  <si>
    <t>DSR2001</t>
  </si>
  <si>
    <t>DSR2002</t>
  </si>
  <si>
    <t>DSR2003</t>
  </si>
  <si>
    <t>DSR2004</t>
  </si>
  <si>
    <t>DSR2005</t>
  </si>
  <si>
    <t>DSR2006</t>
  </si>
  <si>
    <t>DSR2007</t>
  </si>
  <si>
    <t>DSR00-07</t>
  </si>
  <si>
    <t>00-07</t>
  </si>
  <si>
    <t>LCL</t>
  </si>
  <si>
    <t>UCL</t>
  </si>
  <si>
    <t>LU</t>
  </si>
  <si>
    <t>Area</t>
  </si>
  <si>
    <t>Please select the areas you are interested in comparing using the dropdown boxes</t>
  </si>
  <si>
    <t>Directly Age Standardised Death Rates per 1000</t>
  </si>
  <si>
    <t>Deaths</t>
  </si>
  <si>
    <t>Inequalities</t>
  </si>
  <si>
    <t>Deaths, Life Expectancy</t>
  </si>
  <si>
    <t>Public Health Observatory</t>
  </si>
  <si>
    <t>2000 - 2007</t>
  </si>
  <si>
    <t>Excel</t>
  </si>
  <si>
    <t>Ross Maconachie</t>
  </si>
  <si>
    <t>Lesley Wilkes</t>
  </si>
  <si>
    <t>Ward, LA, County</t>
  </si>
  <si>
    <t>Small numbers of deaths may be the cause variations in ward level rates, sorting and filtering data may affect the lookup formulas on the 'DSR Trend' sheet</t>
  </si>
  <si>
    <r>
      <t xml:space="preserve">DSR for wards and districts for the total </t>
    </r>
    <r>
      <rPr>
        <b/>
        <sz val="10"/>
        <rFont val="Verdana"/>
        <family val="2"/>
      </rPr>
      <t>period 00-07 and individual years</t>
    </r>
    <r>
      <rPr>
        <sz val="10"/>
        <rFont val="Verdana"/>
        <family val="2"/>
      </rPr>
      <t xml:space="preserve"> within the period. Green and red where confidence intervals indicate significant difference from the West Sussex rate for that year. Standard population was the WSx population for that year.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</si>
</sst>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Gill Sans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5.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53" applyFont="1" applyBorder="1" applyAlignment="1" applyProtection="1">
      <alignment horizontal="left" vertical="center" wrapText="1"/>
      <protection/>
    </xf>
    <xf numFmtId="17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31" xfId="0" applyFont="1" applyFill="1" applyBorder="1" applyAlignment="1">
      <alignment/>
    </xf>
    <xf numFmtId="2" fontId="0" fillId="36" borderId="32" xfId="0" applyNumberFormat="1" applyFill="1" applyBorder="1" applyAlignment="1">
      <alignment/>
    </xf>
    <xf numFmtId="2" fontId="0" fillId="36" borderId="33" xfId="0" applyNumberFormat="1" applyFill="1" applyBorder="1" applyAlignment="1">
      <alignment/>
    </xf>
    <xf numFmtId="2" fontId="0" fillId="36" borderId="31" xfId="0" applyNumberFormat="1" applyFill="1" applyBorder="1" applyAlignment="1">
      <alignment/>
    </xf>
    <xf numFmtId="2" fontId="6" fillId="36" borderId="3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Directly Age Standardised Death Rate per 1000 Population by Year 2000 - 2007</a:t>
            </a:r>
          </a:p>
        </c:rich>
      </c:tx>
      <c:layout>
        <c:manualLayout>
          <c:xMode val="factor"/>
          <c:yMode val="factor"/>
          <c:x val="-0.020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4425"/>
          <c:w val="0.761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'DSR Trend'!$B$8</c:f>
              <c:strCache>
                <c:ptCount val="1"/>
                <c:pt idx="0">
                  <c:v>River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'DSR Trend'!$C$7:$J$7</c:f>
              <c:numCache/>
            </c:numRef>
          </c:cat>
          <c:val>
            <c:numRef>
              <c:f>'DSR Trend'!$C$8:$J$8</c:f>
              <c:numCache/>
            </c:numRef>
          </c:val>
          <c:smooth val="0"/>
        </c:ser>
        <c:ser>
          <c:idx val="1"/>
          <c:order val="1"/>
          <c:tx>
            <c:strRef>
              <c:f>'DSR Trend'!$B$11</c:f>
              <c:strCache>
                <c:ptCount val="1"/>
                <c:pt idx="0">
                  <c:v>Forest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'DSR Trend'!$C$7:$J$7</c:f>
              <c:numCache/>
            </c:numRef>
          </c:cat>
          <c:val>
            <c:numRef>
              <c:f>'DSR Trend'!$C$11:$J$11</c:f>
              <c:numCache/>
            </c:numRef>
          </c:val>
          <c:smooth val="0"/>
        </c:ser>
        <c:ser>
          <c:idx val="2"/>
          <c:order val="2"/>
          <c:tx>
            <c:strRef>
              <c:f>'DSR Trend'!$B$14</c:f>
              <c:strCache>
                <c:ptCount val="1"/>
                <c:pt idx="0">
                  <c:v>West Sussex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'DSR Trend'!$C$7:$J$7</c:f>
              <c:numCache/>
            </c:numRef>
          </c:cat>
          <c:val>
            <c:numRef>
              <c:f>'DSR Trend'!$C$14:$J$14</c:f>
              <c:numCache/>
            </c:numRef>
          </c:val>
          <c:smooth val="0"/>
        </c:ser>
        <c:marker val="1"/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45925"/>
          <c:w val="0.196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9525</xdr:rowOff>
    </xdr:from>
    <xdr:to>
      <xdr:col>10</xdr:col>
      <xdr:colOff>28575</xdr:colOff>
      <xdr:row>41</xdr:row>
      <xdr:rowOff>66675</xdr:rowOff>
    </xdr:to>
    <xdr:graphicFrame>
      <xdr:nvGraphicFramePr>
        <xdr:cNvPr id="1" name="Chart 5"/>
        <xdr:cNvGraphicFramePr/>
      </xdr:nvGraphicFramePr>
      <xdr:xfrm>
        <a:off x="676275" y="2790825"/>
        <a:ext cx="56578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6.421875" style="5" customWidth="1"/>
    <col min="2" max="2" width="73.421875" style="5" customWidth="1"/>
  </cols>
  <sheetData>
    <row r="1" spans="1:2" ht="12.75">
      <c r="A1" s="48" t="s">
        <v>0</v>
      </c>
      <c r="B1" s="48"/>
    </row>
    <row r="2" spans="1:2" ht="12.75">
      <c r="A2" s="1" t="s">
        <v>1</v>
      </c>
      <c r="B2" s="2"/>
    </row>
    <row r="3" spans="1:2" ht="12.75">
      <c r="A3" s="1" t="s">
        <v>2</v>
      </c>
      <c r="B3" s="2" t="s">
        <v>347</v>
      </c>
    </row>
    <row r="4" spans="1:2" ht="51">
      <c r="A4" s="1" t="s">
        <v>3</v>
      </c>
      <c r="B4" s="2" t="s">
        <v>358</v>
      </c>
    </row>
    <row r="5" spans="1:2" ht="12.75">
      <c r="A5" s="1" t="s">
        <v>4</v>
      </c>
      <c r="B5" s="2" t="s">
        <v>348</v>
      </c>
    </row>
    <row r="6" spans="1:2" ht="12.75">
      <c r="A6" s="1" t="s">
        <v>5</v>
      </c>
      <c r="B6" s="2" t="s">
        <v>349</v>
      </c>
    </row>
    <row r="7" spans="1:2" ht="12.75">
      <c r="A7" s="1" t="s">
        <v>6</v>
      </c>
      <c r="B7" s="2" t="s">
        <v>350</v>
      </c>
    </row>
    <row r="8" spans="1:2" ht="12.75">
      <c r="A8" s="1" t="s">
        <v>7</v>
      </c>
      <c r="B8" s="4">
        <v>40299</v>
      </c>
    </row>
    <row r="9" spans="1:2" ht="12.75">
      <c r="A9" s="1" t="s">
        <v>8</v>
      </c>
      <c r="B9" s="2" t="s">
        <v>351</v>
      </c>
    </row>
    <row r="10" spans="1:2" ht="12.75">
      <c r="A10" s="1" t="s">
        <v>9</v>
      </c>
      <c r="B10" s="3"/>
    </row>
    <row r="11" spans="1:2" ht="12.75">
      <c r="A11" s="1" t="s">
        <v>10</v>
      </c>
      <c r="B11" s="2" t="s">
        <v>356</v>
      </c>
    </row>
    <row r="12" spans="1:2" ht="12.75">
      <c r="A12" s="1" t="s">
        <v>11</v>
      </c>
      <c r="B12" s="2"/>
    </row>
    <row r="13" spans="1:2" ht="12.75">
      <c r="A13" s="1" t="s">
        <v>12</v>
      </c>
      <c r="B13" s="2" t="s">
        <v>352</v>
      </c>
    </row>
    <row r="14" spans="1:2" ht="12.75">
      <c r="A14" s="1" t="s">
        <v>13</v>
      </c>
      <c r="B14" s="2"/>
    </row>
    <row r="15" spans="1:2" ht="12.75">
      <c r="A15" s="1" t="s">
        <v>14</v>
      </c>
      <c r="B15" s="4">
        <v>40483</v>
      </c>
    </row>
    <row r="16" spans="1:2" ht="12.75">
      <c r="A16" s="1" t="s">
        <v>15</v>
      </c>
      <c r="B16" s="2"/>
    </row>
    <row r="17" spans="1:2" ht="12.75">
      <c r="A17" s="1" t="s">
        <v>16</v>
      </c>
      <c r="B17" s="2" t="s">
        <v>353</v>
      </c>
    </row>
    <row r="18" spans="1:2" ht="12.75">
      <c r="A18" s="1" t="s">
        <v>17</v>
      </c>
      <c r="B18" s="2"/>
    </row>
    <row r="19" spans="1:2" ht="12.75">
      <c r="A19" s="1" t="s">
        <v>18</v>
      </c>
      <c r="B19" s="2"/>
    </row>
    <row r="20" spans="1:2" ht="12.75">
      <c r="A20" s="1" t="s">
        <v>19</v>
      </c>
      <c r="B20" s="2"/>
    </row>
    <row r="21" spans="1:2" ht="12.75">
      <c r="A21" s="1" t="s">
        <v>20</v>
      </c>
      <c r="B21" s="2" t="s">
        <v>354</v>
      </c>
    </row>
    <row r="22" spans="1:2" ht="12.75">
      <c r="A22" s="1" t="s">
        <v>21</v>
      </c>
      <c r="B22" s="2" t="s">
        <v>355</v>
      </c>
    </row>
    <row r="23" spans="1:2" ht="12.75">
      <c r="A23" s="1" t="s">
        <v>22</v>
      </c>
      <c r="B23" s="2"/>
    </row>
    <row r="24" spans="1:2" ht="12.75">
      <c r="A24" s="1" t="s">
        <v>23</v>
      </c>
      <c r="B24" s="2"/>
    </row>
    <row r="25" spans="1:2" ht="12.75">
      <c r="A25" s="1" t="s">
        <v>24</v>
      </c>
      <c r="B25" s="2"/>
    </row>
    <row r="26" spans="1:2" ht="38.25">
      <c r="A26" s="1" t="s">
        <v>25</v>
      </c>
      <c r="B26" s="2" t="s">
        <v>357</v>
      </c>
    </row>
    <row r="27" spans="1:2" ht="12.75">
      <c r="A27" s="1" t="s">
        <v>26</v>
      </c>
      <c r="B27" s="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G5" sqref="AG5"/>
    </sheetView>
  </sheetViews>
  <sheetFormatPr defaultColWidth="9.140625" defaultRowHeight="12.75"/>
  <cols>
    <col min="1" max="1" width="4.28125" style="0" customWidth="1"/>
    <col min="3" max="3" width="26.7109375" style="0" bestFit="1" customWidth="1"/>
    <col min="5" max="5" width="2.140625" style="0" customWidth="1"/>
    <col min="14" max="14" width="9.421875" style="0" customWidth="1"/>
    <col min="15" max="30" width="4.28125" style="0" hidden="1" customWidth="1"/>
    <col min="31" max="32" width="9.140625" style="0" hidden="1" customWidth="1"/>
  </cols>
  <sheetData>
    <row r="1" spans="15:32" ht="13.5" thickBot="1">
      <c r="O1" t="s">
        <v>342</v>
      </c>
      <c r="P1" t="s">
        <v>343</v>
      </c>
      <c r="Q1" t="s">
        <v>342</v>
      </c>
      <c r="R1" t="s">
        <v>343</v>
      </c>
      <c r="S1" t="s">
        <v>342</v>
      </c>
      <c r="T1" t="s">
        <v>343</v>
      </c>
      <c r="U1" t="s">
        <v>342</v>
      </c>
      <c r="V1" t="s">
        <v>343</v>
      </c>
      <c r="W1" t="s">
        <v>342</v>
      </c>
      <c r="X1" t="s">
        <v>343</v>
      </c>
      <c r="Y1" t="s">
        <v>342</v>
      </c>
      <c r="Z1" t="s">
        <v>343</v>
      </c>
      <c r="AA1" t="s">
        <v>342</v>
      </c>
      <c r="AB1" t="s">
        <v>343</v>
      </c>
      <c r="AC1" t="s">
        <v>342</v>
      </c>
      <c r="AD1" t="s">
        <v>343</v>
      </c>
      <c r="AE1" t="s">
        <v>342</v>
      </c>
      <c r="AF1" t="s">
        <v>343</v>
      </c>
    </row>
    <row r="2" spans="1:31" ht="12.75">
      <c r="A2" t="s">
        <v>344</v>
      </c>
      <c r="B2" s="15" t="s">
        <v>315</v>
      </c>
      <c r="C2" s="16" t="s">
        <v>316</v>
      </c>
      <c r="D2" s="17" t="s">
        <v>340</v>
      </c>
      <c r="E2" s="42"/>
      <c r="F2" s="15" t="s">
        <v>332</v>
      </c>
      <c r="G2" s="16" t="s">
        <v>333</v>
      </c>
      <c r="H2" s="16" t="s">
        <v>334</v>
      </c>
      <c r="I2" s="16" t="s">
        <v>335</v>
      </c>
      <c r="J2" s="16" t="s">
        <v>336</v>
      </c>
      <c r="K2" s="16" t="s">
        <v>337</v>
      </c>
      <c r="L2" s="16" t="s">
        <v>338</v>
      </c>
      <c r="M2" s="17" t="s">
        <v>339</v>
      </c>
      <c r="O2">
        <v>2000</v>
      </c>
      <c r="Q2">
        <v>2001</v>
      </c>
      <c r="S2">
        <v>2002</v>
      </c>
      <c r="U2">
        <v>2003</v>
      </c>
      <c r="W2">
        <v>2004</v>
      </c>
      <c r="Y2">
        <v>2005</v>
      </c>
      <c r="AA2">
        <v>2006</v>
      </c>
      <c r="AC2">
        <v>2007</v>
      </c>
      <c r="AE2" t="s">
        <v>341</v>
      </c>
    </row>
    <row r="3" spans="1:32" ht="12.75">
      <c r="A3">
        <v>1</v>
      </c>
      <c r="B3" s="11" t="s">
        <v>27</v>
      </c>
      <c r="C3" s="7" t="s">
        <v>28</v>
      </c>
      <c r="D3" s="12">
        <v>10.08484688831737</v>
      </c>
      <c r="E3" s="43"/>
      <c r="F3" s="18">
        <v>11.17195915596526</v>
      </c>
      <c r="G3" s="8">
        <v>8.689341975632765</v>
      </c>
      <c r="H3" s="8">
        <v>6.037361908305912</v>
      </c>
      <c r="I3" s="8">
        <v>10.671494537049785</v>
      </c>
      <c r="J3" s="8">
        <v>7.328012485056957</v>
      </c>
      <c r="K3" s="8">
        <v>10.428313486480215</v>
      </c>
      <c r="L3" s="8">
        <v>11.149297545614235</v>
      </c>
      <c r="M3" s="12">
        <v>15.45031223063281</v>
      </c>
      <c r="O3">
        <v>7.649914507895126</v>
      </c>
      <c r="P3">
        <v>15.706141307907567</v>
      </c>
      <c r="Q3">
        <v>5.672880625076705</v>
      </c>
      <c r="R3">
        <v>12.691479245065974</v>
      </c>
      <c r="S3">
        <v>3.566974781201758</v>
      </c>
      <c r="T3">
        <v>9.491441823230101</v>
      </c>
      <c r="U3">
        <v>7.193827909023297</v>
      </c>
      <c r="V3">
        <v>15.165253666086878</v>
      </c>
      <c r="W3">
        <v>4.4443189739325115</v>
      </c>
      <c r="X3">
        <v>11.327162043411272</v>
      </c>
      <c r="Y3">
        <v>6.922278944597963</v>
      </c>
      <c r="Z3">
        <v>15.014536094308351</v>
      </c>
      <c r="AA3">
        <v>7.529365785394707</v>
      </c>
      <c r="AB3">
        <v>15.845138304841743</v>
      </c>
      <c r="AC3">
        <v>10.963433231146436</v>
      </c>
      <c r="AD3">
        <v>21.069588106353095</v>
      </c>
      <c r="AE3">
        <v>8.808365791048207</v>
      </c>
      <c r="AF3">
        <v>11.488012715845707</v>
      </c>
    </row>
    <row r="4" spans="1:32" ht="12.75">
      <c r="A4">
        <v>2</v>
      </c>
      <c r="B4" s="11" t="s">
        <v>29</v>
      </c>
      <c r="C4" s="7" t="s">
        <v>30</v>
      </c>
      <c r="D4" s="12">
        <v>12.600158232677588</v>
      </c>
      <c r="E4" s="43"/>
      <c r="F4" s="18">
        <v>14.298239637052077</v>
      </c>
      <c r="G4" s="8">
        <v>12.259300863065286</v>
      </c>
      <c r="H4" s="8">
        <v>12.911814910838729</v>
      </c>
      <c r="I4" s="8">
        <v>13.10015555895772</v>
      </c>
      <c r="J4" s="8">
        <v>10.560717652248359</v>
      </c>
      <c r="K4" s="8">
        <v>11.668584945631078</v>
      </c>
      <c r="L4" s="8">
        <v>11.842234569572621</v>
      </c>
      <c r="M4" s="12">
        <v>13.95480865725263</v>
      </c>
      <c r="O4">
        <v>11.45020044354682</v>
      </c>
      <c r="P4">
        <v>17.633040118410662</v>
      </c>
      <c r="Q4">
        <v>9.584860316087354</v>
      </c>
      <c r="R4">
        <v>15.439341456065081</v>
      </c>
      <c r="S4">
        <v>10.167563062998147</v>
      </c>
      <c r="T4">
        <v>16.153177088330978</v>
      </c>
      <c r="U4">
        <v>10.36055888333487</v>
      </c>
      <c r="V4">
        <v>16.329367404530075</v>
      </c>
      <c r="W4">
        <v>8.07080619537827</v>
      </c>
      <c r="X4">
        <v>13.56051191280678</v>
      </c>
      <c r="Y4">
        <v>9.074675471416574</v>
      </c>
      <c r="Z4">
        <v>14.760302576964142</v>
      </c>
      <c r="AA4">
        <v>9.288815950468212</v>
      </c>
      <c r="AB4">
        <v>14.878374172245385</v>
      </c>
      <c r="AC4">
        <v>11.061291786935953</v>
      </c>
      <c r="AD4">
        <v>17.362037436691054</v>
      </c>
      <c r="AE4">
        <v>11.60833781225228</v>
      </c>
      <c r="AF4">
        <v>13.6528826621692</v>
      </c>
    </row>
    <row r="5" spans="1:32" ht="12.75">
      <c r="A5">
        <v>3</v>
      </c>
      <c r="B5" s="11" t="s">
        <v>31</v>
      </c>
      <c r="C5" s="7" t="s">
        <v>32</v>
      </c>
      <c r="D5" s="12">
        <v>10.241317316760982</v>
      </c>
      <c r="E5" s="43"/>
      <c r="F5" s="18">
        <v>7.998294442371533</v>
      </c>
      <c r="G5" s="8">
        <v>8.06497681329686</v>
      </c>
      <c r="H5" s="8">
        <v>11.665546377958119</v>
      </c>
      <c r="I5" s="8">
        <v>10.973058609193142</v>
      </c>
      <c r="J5" s="8">
        <v>10.975501642364327</v>
      </c>
      <c r="K5" s="8">
        <v>11.495959284892175</v>
      </c>
      <c r="L5" s="8">
        <v>8.873012691590318</v>
      </c>
      <c r="M5" s="12">
        <v>12.394256217902143</v>
      </c>
      <c r="O5">
        <v>5.461361386045041</v>
      </c>
      <c r="P5">
        <v>11.289249752702329</v>
      </c>
      <c r="Q5">
        <v>5.426540960294405</v>
      </c>
      <c r="R5">
        <v>11.51629881648737</v>
      </c>
      <c r="S5">
        <v>8.344972692535636</v>
      </c>
      <c r="T5">
        <v>15.835099981903713</v>
      </c>
      <c r="U5">
        <v>7.6641670438413865</v>
      </c>
      <c r="V5">
        <v>15.189292610148756</v>
      </c>
      <c r="W5">
        <v>7.7745483187461195</v>
      </c>
      <c r="X5">
        <v>15.017175471540043</v>
      </c>
      <c r="Y5">
        <v>8.21562625516201</v>
      </c>
      <c r="Z5">
        <v>15.614983797523328</v>
      </c>
      <c r="AA5">
        <v>5.923828090031733</v>
      </c>
      <c r="AB5">
        <v>12.730823255848259</v>
      </c>
      <c r="AC5">
        <v>9.062405537770694</v>
      </c>
      <c r="AD5">
        <v>16.526859289025776</v>
      </c>
      <c r="AE5">
        <v>9.099155053321434</v>
      </c>
      <c r="AF5">
        <v>11.484216112748815</v>
      </c>
    </row>
    <row r="6" spans="1:32" ht="12.75">
      <c r="A6">
        <v>4</v>
      </c>
      <c r="B6" s="11" t="s">
        <v>33</v>
      </c>
      <c r="C6" s="7" t="s">
        <v>34</v>
      </c>
      <c r="D6" s="12">
        <v>12.450498356223557</v>
      </c>
      <c r="E6" s="43"/>
      <c r="F6" s="18">
        <v>14.771975956251099</v>
      </c>
      <c r="G6" s="8">
        <v>10.489661089833689</v>
      </c>
      <c r="H6" s="8">
        <v>10.67753935722057</v>
      </c>
      <c r="I6" s="8">
        <v>11.27257654579489</v>
      </c>
      <c r="J6" s="8">
        <v>15.172771977404322</v>
      </c>
      <c r="K6" s="8">
        <v>13.189809661090298</v>
      </c>
      <c r="L6" s="8">
        <v>11.78111972808436</v>
      </c>
      <c r="M6" s="12">
        <v>12.112544050717597</v>
      </c>
      <c r="O6">
        <v>11.182584661551704</v>
      </c>
      <c r="P6">
        <v>19.14511625719497</v>
      </c>
      <c r="Q6">
        <v>7.490322475302754</v>
      </c>
      <c r="R6">
        <v>14.287859318289703</v>
      </c>
      <c r="S6">
        <v>7.651886041805503</v>
      </c>
      <c r="T6">
        <v>14.497871172384016</v>
      </c>
      <c r="U6">
        <v>8.145764542782977</v>
      </c>
      <c r="V6">
        <v>15.198828901902411</v>
      </c>
      <c r="W6">
        <v>11.5130293096242</v>
      </c>
      <c r="X6">
        <v>19.623943486657236</v>
      </c>
      <c r="Y6">
        <v>9.810148645184917</v>
      </c>
      <c r="Z6">
        <v>17.35460992020756</v>
      </c>
      <c r="AA6">
        <v>8.56670783689368</v>
      </c>
      <c r="AB6">
        <v>15.796581565461619</v>
      </c>
      <c r="AC6">
        <v>8.83729525930866</v>
      </c>
      <c r="AD6">
        <v>16.193976084208547</v>
      </c>
      <c r="AE6">
        <v>11.229409881484843</v>
      </c>
      <c r="AF6">
        <v>13.767958459831053</v>
      </c>
    </row>
    <row r="7" spans="1:32" ht="12.75">
      <c r="A7">
        <v>5</v>
      </c>
      <c r="B7" s="11" t="s">
        <v>35</v>
      </c>
      <c r="C7" s="7" t="s">
        <v>36</v>
      </c>
      <c r="D7" s="12">
        <v>14.67635266462977</v>
      </c>
      <c r="E7" s="43"/>
      <c r="F7" s="18">
        <v>13.113529686238216</v>
      </c>
      <c r="G7" s="8">
        <v>15.474731435325538</v>
      </c>
      <c r="H7" s="8">
        <v>11.352046117384315</v>
      </c>
      <c r="I7" s="8">
        <v>19.306260975798693</v>
      </c>
      <c r="J7" s="8">
        <v>17.983219883371916</v>
      </c>
      <c r="K7" s="8">
        <v>17.88769643360013</v>
      </c>
      <c r="L7" s="8">
        <v>9.949752022806736</v>
      </c>
      <c r="M7" s="12">
        <v>11.368939222517186</v>
      </c>
      <c r="O7">
        <v>9.877243209325988</v>
      </c>
      <c r="P7">
        <v>17.056464199531447</v>
      </c>
      <c r="Q7">
        <v>11.918775405909077</v>
      </c>
      <c r="R7">
        <v>19.74660935288958</v>
      </c>
      <c r="S7">
        <v>8.472611144232987</v>
      </c>
      <c r="T7">
        <v>14.886198475339867</v>
      </c>
      <c r="U7">
        <v>15.34390324928864</v>
      </c>
      <c r="V7">
        <v>23.967508289341243</v>
      </c>
      <c r="W7">
        <v>14.196651758440764</v>
      </c>
      <c r="X7">
        <v>22.46044512051529</v>
      </c>
      <c r="Y7">
        <v>14.084291562082045</v>
      </c>
      <c r="Z7">
        <v>22.394635716564665</v>
      </c>
      <c r="AA7">
        <v>7.117929227908179</v>
      </c>
      <c r="AB7">
        <v>13.515278470660093</v>
      </c>
      <c r="AC7">
        <v>8.250973334062934</v>
      </c>
      <c r="AD7">
        <v>15.254374090808499</v>
      </c>
      <c r="AE7">
        <v>13.4061035310498</v>
      </c>
      <c r="AF7">
        <v>16.033284498318867</v>
      </c>
    </row>
    <row r="8" spans="1:32" ht="12.75">
      <c r="A8">
        <v>6</v>
      </c>
      <c r="B8" s="11" t="s">
        <v>37</v>
      </c>
      <c r="C8" s="7" t="s">
        <v>38</v>
      </c>
      <c r="D8" s="12">
        <v>10.415498405404701</v>
      </c>
      <c r="E8" s="43"/>
      <c r="F8" s="18">
        <v>14.283517001240947</v>
      </c>
      <c r="G8" s="8">
        <v>9.276825674715278</v>
      </c>
      <c r="H8" s="8">
        <v>9.42541812445929</v>
      </c>
      <c r="I8" s="8">
        <v>9.46136816100083</v>
      </c>
      <c r="J8" s="8">
        <v>9.550584649194226</v>
      </c>
      <c r="K8" s="8">
        <v>10.441491826954923</v>
      </c>
      <c r="L8" s="8">
        <v>10.30936174719265</v>
      </c>
      <c r="M8" s="12">
        <v>10.645622200788157</v>
      </c>
      <c r="O8">
        <v>10.840008345024435</v>
      </c>
      <c r="P8">
        <v>18.471693333243536</v>
      </c>
      <c r="Q8">
        <v>6.560667999564033</v>
      </c>
      <c r="R8">
        <v>12.73779020490586</v>
      </c>
      <c r="S8">
        <v>6.655596780584295</v>
      </c>
      <c r="T8">
        <v>12.95476162090501</v>
      </c>
      <c r="U8">
        <v>6.746358095463525</v>
      </c>
      <c r="V8">
        <v>12.89950828002729</v>
      </c>
      <c r="W8">
        <v>6.741929673827655</v>
      </c>
      <c r="X8">
        <v>13.129410479600308</v>
      </c>
      <c r="Y8">
        <v>7.516354018156899</v>
      </c>
      <c r="Z8">
        <v>14.124510495945751</v>
      </c>
      <c r="AA8">
        <v>7.451875007214309</v>
      </c>
      <c r="AB8">
        <v>13.897429732917091</v>
      </c>
      <c r="AC8">
        <v>7.749720634102159</v>
      </c>
      <c r="AD8">
        <v>14.263199107374719</v>
      </c>
      <c r="AE8">
        <v>9.338163805213796</v>
      </c>
      <c r="AF8">
        <v>11.582788004160218</v>
      </c>
    </row>
    <row r="9" spans="1:32" ht="12.75">
      <c r="A9">
        <v>7</v>
      </c>
      <c r="B9" s="11" t="s">
        <v>39</v>
      </c>
      <c r="C9" s="7" t="s">
        <v>40</v>
      </c>
      <c r="D9" s="12">
        <v>10.195498488497458</v>
      </c>
      <c r="E9" s="43"/>
      <c r="F9" s="18">
        <v>11.396736875178949</v>
      </c>
      <c r="G9" s="8">
        <v>8.866471603267751</v>
      </c>
      <c r="H9" s="8">
        <v>11.335718345878666</v>
      </c>
      <c r="I9" s="8">
        <v>10.773449662075915</v>
      </c>
      <c r="J9" s="8">
        <v>10.869975893126785</v>
      </c>
      <c r="K9" s="8">
        <v>9.758605595120029</v>
      </c>
      <c r="L9" s="8">
        <v>8.508403993287754</v>
      </c>
      <c r="M9" s="12">
        <v>9.975854114095108</v>
      </c>
      <c r="O9">
        <v>8.231634185686591</v>
      </c>
      <c r="P9">
        <v>15.371069799566882</v>
      </c>
      <c r="Q9">
        <v>6.049007517564504</v>
      </c>
      <c r="R9">
        <v>12.536264991608434</v>
      </c>
      <c r="S9">
        <v>8.037948331365815</v>
      </c>
      <c r="T9">
        <v>15.524536515170128</v>
      </c>
      <c r="U9">
        <v>7.556680848455673</v>
      </c>
      <c r="V9">
        <v>14.885785395933674</v>
      </c>
      <c r="W9">
        <v>7.6293040505265015</v>
      </c>
      <c r="X9">
        <v>15.01286939657179</v>
      </c>
      <c r="Y9">
        <v>6.737496766405418</v>
      </c>
      <c r="Z9">
        <v>13.662411460075825</v>
      </c>
      <c r="AA9">
        <v>5.767284342897869</v>
      </c>
      <c r="AB9">
        <v>12.09404605163181</v>
      </c>
      <c r="AC9">
        <v>7.012049694751</v>
      </c>
      <c r="AD9">
        <v>13.764798712857681</v>
      </c>
      <c r="AE9">
        <v>9.05193187207858</v>
      </c>
      <c r="AF9">
        <v>11.4431588329922</v>
      </c>
    </row>
    <row r="10" spans="1:32" ht="12.75">
      <c r="A10">
        <v>8</v>
      </c>
      <c r="B10" s="11" t="s">
        <v>41</v>
      </c>
      <c r="C10" s="7" t="s">
        <v>42</v>
      </c>
      <c r="D10" s="12">
        <v>12.074320005783504</v>
      </c>
      <c r="E10" s="43"/>
      <c r="F10" s="18">
        <v>10.473428673595814</v>
      </c>
      <c r="G10" s="8">
        <v>9.62278567284556</v>
      </c>
      <c r="H10" s="8">
        <v>13.273079148043747</v>
      </c>
      <c r="I10" s="8">
        <v>11.457506964072856</v>
      </c>
      <c r="J10" s="8">
        <v>11.02529653986522</v>
      </c>
      <c r="K10" s="8">
        <v>15.580000018825569</v>
      </c>
      <c r="L10" s="8">
        <v>12.199908490677302</v>
      </c>
      <c r="M10" s="12">
        <v>13.303589571098023</v>
      </c>
      <c r="O10">
        <v>7.4603172037446095</v>
      </c>
      <c r="P10">
        <v>14.28906809206112</v>
      </c>
      <c r="Q10">
        <v>6.721241481378568</v>
      </c>
      <c r="R10">
        <v>13.344849411837668</v>
      </c>
      <c r="S10">
        <v>9.729125170875143</v>
      </c>
      <c r="T10">
        <v>17.67888151078017</v>
      </c>
      <c r="U10">
        <v>8.232915963811193</v>
      </c>
      <c r="V10">
        <v>15.517564858816488</v>
      </c>
      <c r="W10">
        <v>7.89568600628378</v>
      </c>
      <c r="X10">
        <v>14.976889615515281</v>
      </c>
      <c r="Y10">
        <v>11.687349933599972</v>
      </c>
      <c r="Z10">
        <v>20.34857434964391</v>
      </c>
      <c r="AA10">
        <v>8.797564805677643</v>
      </c>
      <c r="AB10">
        <v>16.47213844778693</v>
      </c>
      <c r="AC10">
        <v>9.701735882273042</v>
      </c>
      <c r="AD10">
        <v>17.79201837811818</v>
      </c>
      <c r="AE10">
        <v>10.833183055814771</v>
      </c>
      <c r="AF10">
        <v>13.417998178661103</v>
      </c>
    </row>
    <row r="11" spans="1:32" ht="12.75">
      <c r="A11">
        <v>9</v>
      </c>
      <c r="B11" s="11" t="s">
        <v>43</v>
      </c>
      <c r="C11" s="7" t="s">
        <v>44</v>
      </c>
      <c r="D11" s="12">
        <v>13.385393925727977</v>
      </c>
      <c r="E11" s="43"/>
      <c r="F11" s="18">
        <v>12.491854822995919</v>
      </c>
      <c r="G11" s="8">
        <v>15.68602123281096</v>
      </c>
      <c r="H11" s="8">
        <v>13.475689266412184</v>
      </c>
      <c r="I11" s="8">
        <v>12.990294033354536</v>
      </c>
      <c r="J11" s="8">
        <v>14.838945719943567</v>
      </c>
      <c r="K11" s="8">
        <v>12.145972843618303</v>
      </c>
      <c r="L11" s="8">
        <v>13.617909615063397</v>
      </c>
      <c r="M11" s="12">
        <v>12.060076586628185</v>
      </c>
      <c r="O11">
        <v>9.458061970541364</v>
      </c>
      <c r="P11">
        <v>16.188080923331295</v>
      </c>
      <c r="Q11">
        <v>12.246312707271056</v>
      </c>
      <c r="R11">
        <v>19.790952190047694</v>
      </c>
      <c r="S11">
        <v>10.325615905485115</v>
      </c>
      <c r="T11">
        <v>17.28225564139546</v>
      </c>
      <c r="U11">
        <v>9.907770771088021</v>
      </c>
      <c r="V11">
        <v>16.727003332082663</v>
      </c>
      <c r="W11">
        <v>11.436058376508376</v>
      </c>
      <c r="X11">
        <v>18.93273385708102</v>
      </c>
      <c r="Y11">
        <v>9.144824309065969</v>
      </c>
      <c r="Z11">
        <v>15.815573973080719</v>
      </c>
      <c r="AA11">
        <v>10.411964764485086</v>
      </c>
      <c r="AB11">
        <v>17.49803203713956</v>
      </c>
      <c r="AC11">
        <v>9.100304135261215</v>
      </c>
      <c r="AD11">
        <v>15.672509766213343</v>
      </c>
      <c r="AE11">
        <v>12.221252496304423</v>
      </c>
      <c r="AF11">
        <v>14.630403444790698</v>
      </c>
    </row>
    <row r="12" spans="1:32" ht="12.75">
      <c r="A12">
        <v>10</v>
      </c>
      <c r="B12" s="11" t="s">
        <v>45</v>
      </c>
      <c r="C12" s="7" t="s">
        <v>46</v>
      </c>
      <c r="D12" s="12">
        <v>16.918793953776753</v>
      </c>
      <c r="E12" s="43"/>
      <c r="F12" s="18">
        <v>18.160630252579843</v>
      </c>
      <c r="G12" s="8">
        <v>15.371496489094072</v>
      </c>
      <c r="H12" s="8">
        <v>14.705401165889803</v>
      </c>
      <c r="I12" s="8">
        <v>14.631468813119032</v>
      </c>
      <c r="J12" s="8">
        <v>13.70632165371215</v>
      </c>
      <c r="K12" s="8">
        <v>18.522488916015345</v>
      </c>
      <c r="L12" s="8">
        <v>18.45106069917282</v>
      </c>
      <c r="M12" s="12">
        <v>22.0924361637446</v>
      </c>
      <c r="O12">
        <v>14.314585685448536</v>
      </c>
      <c r="P12">
        <v>22.708180232141228</v>
      </c>
      <c r="Q12">
        <v>11.898772655806527</v>
      </c>
      <c r="R12">
        <v>19.526467448055826</v>
      </c>
      <c r="S12">
        <v>11.283546379724356</v>
      </c>
      <c r="T12">
        <v>18.82200777575476</v>
      </c>
      <c r="U12">
        <v>11.262524371436417</v>
      </c>
      <c r="V12">
        <v>18.67868403368681</v>
      </c>
      <c r="W12">
        <v>10.358051518149974</v>
      </c>
      <c r="X12">
        <v>17.778663888019256</v>
      </c>
      <c r="Y12">
        <v>14.586194939490099</v>
      </c>
      <c r="Z12">
        <v>23.186898452047025</v>
      </c>
      <c r="AA12">
        <v>14.585035787921761</v>
      </c>
      <c r="AB12">
        <v>23.017400677929746</v>
      </c>
      <c r="AC12" s="6">
        <v>17.925952918176183</v>
      </c>
      <c r="AD12">
        <v>26.93100103777778</v>
      </c>
      <c r="AE12">
        <v>15.567599093503192</v>
      </c>
      <c r="AF12">
        <v>18.35475042819399</v>
      </c>
    </row>
    <row r="13" spans="1:32" ht="12.75">
      <c r="A13">
        <v>11</v>
      </c>
      <c r="B13" s="11" t="s">
        <v>47</v>
      </c>
      <c r="C13" s="7" t="s">
        <v>48</v>
      </c>
      <c r="D13" s="12">
        <v>10.122605014591851</v>
      </c>
      <c r="E13" s="43"/>
      <c r="F13" s="18">
        <v>11.25125631144046</v>
      </c>
      <c r="G13" s="8">
        <v>8.77097356882511</v>
      </c>
      <c r="H13" s="8">
        <v>11.87824076191455</v>
      </c>
      <c r="I13" s="8">
        <v>10.577596557386324</v>
      </c>
      <c r="J13" s="8">
        <v>10.431334786721871</v>
      </c>
      <c r="K13" s="8">
        <v>9.627967615260545</v>
      </c>
      <c r="L13" s="8">
        <v>8.626585916522533</v>
      </c>
      <c r="M13" s="12">
        <v>9.99334574533292</v>
      </c>
      <c r="O13">
        <v>8.382066248724316</v>
      </c>
      <c r="P13">
        <v>14.779805691612784</v>
      </c>
      <c r="Q13">
        <v>6.247216348069613</v>
      </c>
      <c r="R13">
        <v>11.966921554986625</v>
      </c>
      <c r="S13">
        <v>8.895876423994507</v>
      </c>
      <c r="T13">
        <v>15.531696817708312</v>
      </c>
      <c r="U13">
        <v>7.709184102801707</v>
      </c>
      <c r="V13">
        <v>14.152051880632126</v>
      </c>
      <c r="W13">
        <v>7.696017142455455</v>
      </c>
      <c r="X13">
        <v>13.81648576594864</v>
      </c>
      <c r="Y13">
        <v>7.060994760088332</v>
      </c>
      <c r="Z13">
        <v>12.819198410936293</v>
      </c>
      <c r="AA13">
        <v>6.181099995662362</v>
      </c>
      <c r="AB13">
        <v>11.714371162571037</v>
      </c>
      <c r="AC13">
        <v>7.35432868673047</v>
      </c>
      <c r="AD13">
        <v>13.266604678022508</v>
      </c>
      <c r="AE13">
        <v>9.120382094959082</v>
      </c>
      <c r="AF13">
        <v>11.204362474012564</v>
      </c>
    </row>
    <row r="14" spans="1:32" ht="12.75">
      <c r="A14">
        <v>12</v>
      </c>
      <c r="B14" s="11" t="s">
        <v>49</v>
      </c>
      <c r="C14" s="7" t="s">
        <v>50</v>
      </c>
      <c r="D14" s="12">
        <v>11.605346892377295</v>
      </c>
      <c r="E14" s="43"/>
      <c r="F14" s="18">
        <v>13.344130899741051</v>
      </c>
      <c r="G14" s="8">
        <v>10.132361042826476</v>
      </c>
      <c r="H14" s="8">
        <v>11.803682627989918</v>
      </c>
      <c r="I14" s="8">
        <v>12.0527510552436</v>
      </c>
      <c r="J14" s="8">
        <v>12.90369911148041</v>
      </c>
      <c r="K14" s="8">
        <v>9.661481291890981</v>
      </c>
      <c r="L14" s="8">
        <v>10.1671974812924</v>
      </c>
      <c r="M14" s="12">
        <v>13.012832260966036</v>
      </c>
      <c r="O14">
        <v>9.994373799894207</v>
      </c>
      <c r="P14">
        <v>17.43998696801003</v>
      </c>
      <c r="Q14">
        <v>7.2173264106598785</v>
      </c>
      <c r="R14">
        <v>13.813020519188726</v>
      </c>
      <c r="S14">
        <v>8.564229218583224</v>
      </c>
      <c r="T14">
        <v>15.850426474067419</v>
      </c>
      <c r="U14">
        <v>8.871404165940227</v>
      </c>
      <c r="V14">
        <v>15.989895086818612</v>
      </c>
      <c r="W14">
        <v>9.61122621216114</v>
      </c>
      <c r="X14">
        <v>16.944804734330827</v>
      </c>
      <c r="Y14">
        <v>6.8359928303188635</v>
      </c>
      <c r="Z14">
        <v>13.250408764962511</v>
      </c>
      <c r="AA14">
        <v>7.21709507594075</v>
      </c>
      <c r="AB14">
        <v>13.903045669784724</v>
      </c>
      <c r="AC14">
        <v>9.679997209435403</v>
      </c>
      <c r="AD14">
        <v>17.111575389945866</v>
      </c>
      <c r="AE14">
        <v>10.442864150176819</v>
      </c>
      <c r="AF14">
        <v>12.860467177970277</v>
      </c>
    </row>
    <row r="15" spans="1:32" ht="12.75">
      <c r="A15">
        <v>13</v>
      </c>
      <c r="B15" s="11" t="s">
        <v>51</v>
      </c>
      <c r="C15" s="7" t="s">
        <v>52</v>
      </c>
      <c r="D15" s="12">
        <v>13.92798746244428</v>
      </c>
      <c r="E15" s="43"/>
      <c r="F15" s="18">
        <v>13.512746677606982</v>
      </c>
      <c r="G15" s="8">
        <v>11.959417614824106</v>
      </c>
      <c r="H15" s="8">
        <v>16.107515094300336</v>
      </c>
      <c r="I15" s="8">
        <v>14.960662879544788</v>
      </c>
      <c r="J15" s="8">
        <v>12.708873051553942</v>
      </c>
      <c r="K15" s="8">
        <v>16.01617249973765</v>
      </c>
      <c r="L15" s="8">
        <v>15.218860675148935</v>
      </c>
      <c r="M15" s="12">
        <v>11.051727256617925</v>
      </c>
      <c r="O15">
        <v>10.455114188855793</v>
      </c>
      <c r="P15">
        <v>17.180889909282612</v>
      </c>
      <c r="Q15">
        <v>9.104025081823108</v>
      </c>
      <c r="R15">
        <v>15.420793546741141</v>
      </c>
      <c r="S15">
        <v>12.744812199969017</v>
      </c>
      <c r="T15">
        <v>20.079358270576638</v>
      </c>
      <c r="U15">
        <v>11.67497739005572</v>
      </c>
      <c r="V15">
        <v>18.876918192172752</v>
      </c>
      <c r="W15">
        <v>9.70203955973811</v>
      </c>
      <c r="X15">
        <v>16.342347562684445</v>
      </c>
      <c r="Y15">
        <v>12.5267161040087</v>
      </c>
      <c r="Z15">
        <v>20.165306791939347</v>
      </c>
      <c r="AA15">
        <v>11.84722564689869</v>
      </c>
      <c r="AB15">
        <v>19.24765915116115</v>
      </c>
      <c r="AC15">
        <v>8.209082503631652</v>
      </c>
      <c r="AD15">
        <v>14.554755385207914</v>
      </c>
      <c r="AE15">
        <v>12.767320915165074</v>
      </c>
      <c r="AF15">
        <v>15.165372231383072</v>
      </c>
    </row>
    <row r="16" spans="1:32" ht="12.75">
      <c r="A16">
        <v>14</v>
      </c>
      <c r="B16" s="11" t="s">
        <v>53</v>
      </c>
      <c r="C16" s="7" t="s">
        <v>54</v>
      </c>
      <c r="D16" s="12">
        <v>12.186421974022123</v>
      </c>
      <c r="E16" s="43"/>
      <c r="F16" s="18">
        <v>14.025513545564001</v>
      </c>
      <c r="G16" s="8">
        <v>13.091332804098185</v>
      </c>
      <c r="H16" s="8">
        <v>11.298816944613062</v>
      </c>
      <c r="I16" s="8">
        <v>12.588359090377113</v>
      </c>
      <c r="J16" s="8">
        <v>11.781941968843494</v>
      </c>
      <c r="K16" s="8">
        <v>10.565504425326907</v>
      </c>
      <c r="L16" s="8">
        <v>12.135134283195956</v>
      </c>
      <c r="M16" s="12">
        <v>12.218976212965147</v>
      </c>
      <c r="O16">
        <v>11.470611192744181</v>
      </c>
      <c r="P16">
        <v>16.975566921927424</v>
      </c>
      <c r="Q16">
        <v>10.643238517568502</v>
      </c>
      <c r="R16">
        <v>15.930065192626193</v>
      </c>
      <c r="S16">
        <v>9.006115026585665</v>
      </c>
      <c r="T16">
        <v>13.990754440257055</v>
      </c>
      <c r="U16">
        <v>10.205843337934356</v>
      </c>
      <c r="V16">
        <v>15.357311499292098</v>
      </c>
      <c r="W16">
        <v>9.44942059098901</v>
      </c>
      <c r="X16">
        <v>14.51070031837572</v>
      </c>
      <c r="Y16">
        <v>8.32859806928998</v>
      </c>
      <c r="Z16">
        <v>13.207617488949525</v>
      </c>
      <c r="AA16">
        <v>9.83199427605158</v>
      </c>
      <c r="AB16">
        <v>14.811836447415592</v>
      </c>
      <c r="AC16">
        <v>9.899320463912439</v>
      </c>
      <c r="AD16">
        <v>14.916971486606785</v>
      </c>
      <c r="AE16">
        <v>11.325780927629175</v>
      </c>
      <c r="AF16">
        <v>13.094660897516938</v>
      </c>
    </row>
    <row r="17" spans="1:32" ht="12.75">
      <c r="A17">
        <v>15</v>
      </c>
      <c r="B17" s="11" t="s">
        <v>55</v>
      </c>
      <c r="C17" s="7" t="s">
        <v>56</v>
      </c>
      <c r="D17" s="12">
        <v>10.433443362361093</v>
      </c>
      <c r="E17" s="43"/>
      <c r="F17" s="18">
        <v>11.369358399211816</v>
      </c>
      <c r="G17" s="8">
        <v>12.819447272245606</v>
      </c>
      <c r="H17" s="8">
        <v>11.103038352637633</v>
      </c>
      <c r="I17" s="8">
        <v>6.889185013837967</v>
      </c>
      <c r="J17" s="8">
        <v>11.293526177108776</v>
      </c>
      <c r="K17" s="8">
        <v>11.040734264530775</v>
      </c>
      <c r="L17" s="8">
        <v>10.417447191765305</v>
      </c>
      <c r="M17" s="12">
        <v>8.723061616997198</v>
      </c>
      <c r="O17">
        <v>8.995861306835744</v>
      </c>
      <c r="P17">
        <v>14.134378081293866</v>
      </c>
      <c r="Q17">
        <v>10.524586137106379</v>
      </c>
      <c r="R17">
        <v>15.45893971959374</v>
      </c>
      <c r="S17">
        <v>8.991382109317255</v>
      </c>
      <c r="T17">
        <v>13.55719868116743</v>
      </c>
      <c r="U17">
        <v>5.249076811038763</v>
      </c>
      <c r="V17">
        <v>8.874191278423044</v>
      </c>
      <c r="W17">
        <v>9.089595737387612</v>
      </c>
      <c r="X17">
        <v>13.854927290150778</v>
      </c>
      <c r="Y17">
        <v>8.955434997933333</v>
      </c>
      <c r="Z17">
        <v>13.458781069523424</v>
      </c>
      <c r="AA17">
        <v>8.268853043764492</v>
      </c>
      <c r="AB17">
        <v>12.93103368095163</v>
      </c>
      <c r="AC17">
        <v>6.895019491548588</v>
      </c>
      <c r="AD17">
        <v>10.882246317539257</v>
      </c>
      <c r="AE17">
        <v>9.670349641824144</v>
      </c>
      <c r="AF17">
        <v>11.239356160366917</v>
      </c>
    </row>
    <row r="18" spans="1:32" ht="12.75">
      <c r="A18">
        <v>16</v>
      </c>
      <c r="B18" s="11" t="s">
        <v>57</v>
      </c>
      <c r="C18" s="7" t="s">
        <v>58</v>
      </c>
      <c r="D18" s="12">
        <v>11.180522055198152</v>
      </c>
      <c r="E18" s="43"/>
      <c r="F18" s="18">
        <v>11.65719655879706</v>
      </c>
      <c r="G18" s="8">
        <v>10.503670880782403</v>
      </c>
      <c r="H18" s="8">
        <v>12.170032077063691</v>
      </c>
      <c r="I18" s="8">
        <v>11.614509079925895</v>
      </c>
      <c r="J18" s="8">
        <v>11.600406543687392</v>
      </c>
      <c r="K18" s="8">
        <v>11.402212793188717</v>
      </c>
      <c r="L18" s="8">
        <v>10.454578901199358</v>
      </c>
      <c r="M18" s="12">
        <v>9.914322193992701</v>
      </c>
      <c r="O18">
        <v>9.294683499507158</v>
      </c>
      <c r="P18">
        <v>14.413949903319343</v>
      </c>
      <c r="Q18">
        <v>8.38183393046982</v>
      </c>
      <c r="R18">
        <v>12.992669615747168</v>
      </c>
      <c r="S18">
        <v>9.864178613002636</v>
      </c>
      <c r="T18">
        <v>14.841868940419918</v>
      </c>
      <c r="U18">
        <v>9.300477860492053</v>
      </c>
      <c r="V18">
        <v>14.312453264446086</v>
      </c>
      <c r="W18">
        <v>9.482647120421499</v>
      </c>
      <c r="X18">
        <v>14.049064600250828</v>
      </c>
      <c r="Y18">
        <v>9.230867648030907</v>
      </c>
      <c r="Z18">
        <v>13.92770776867069</v>
      </c>
      <c r="AA18">
        <v>8.307018801757334</v>
      </c>
      <c r="AB18">
        <v>12.973751908335728</v>
      </c>
      <c r="AC18">
        <v>7.841424914117831</v>
      </c>
      <c r="AD18">
        <v>12.355239453284955</v>
      </c>
      <c r="AE18">
        <v>10.373547805874207</v>
      </c>
      <c r="AF18">
        <v>12.032401916387647</v>
      </c>
    </row>
    <row r="19" spans="1:32" ht="12.75">
      <c r="A19">
        <v>17</v>
      </c>
      <c r="B19" s="11" t="s">
        <v>59</v>
      </c>
      <c r="C19" s="7" t="s">
        <v>60</v>
      </c>
      <c r="D19" s="12">
        <v>9.874191440286891</v>
      </c>
      <c r="E19" s="43"/>
      <c r="F19" s="18">
        <v>10.4129353769542</v>
      </c>
      <c r="G19" s="8">
        <v>10.913579796461738</v>
      </c>
      <c r="H19" s="8">
        <v>11.16655971284701</v>
      </c>
      <c r="I19" s="8">
        <v>11.162574873206095</v>
      </c>
      <c r="J19" s="8">
        <v>9.687254573634268</v>
      </c>
      <c r="K19" s="8">
        <v>8.213579150611402</v>
      </c>
      <c r="L19" s="8">
        <v>8.22766432438249</v>
      </c>
      <c r="M19" s="12">
        <v>9.907852187605465</v>
      </c>
      <c r="O19">
        <v>7.977910437819935</v>
      </c>
      <c r="P19">
        <v>13.338204750409416</v>
      </c>
      <c r="Q19">
        <v>8.383924759064325</v>
      </c>
      <c r="R19">
        <v>13.94832548223031</v>
      </c>
      <c r="S19">
        <v>8.564609772607886</v>
      </c>
      <c r="T19">
        <v>14.283811376058091</v>
      </c>
      <c r="U19">
        <v>8.678144292157334</v>
      </c>
      <c r="V19">
        <v>14.123803053143845</v>
      </c>
      <c r="W19">
        <v>7.47087401364839</v>
      </c>
      <c r="X19">
        <v>12.346174957244573</v>
      </c>
      <c r="Y19">
        <v>6.216678879660281</v>
      </c>
      <c r="Z19">
        <v>10.64231428303768</v>
      </c>
      <c r="AA19">
        <v>6.252017011994511</v>
      </c>
      <c r="AB19">
        <v>10.622591809140307</v>
      </c>
      <c r="AC19">
        <v>7.759703202090767</v>
      </c>
      <c r="AD19">
        <v>12.462106377876099</v>
      </c>
      <c r="AE19">
        <v>9.03710878013828</v>
      </c>
      <c r="AF19">
        <v>10.766819007155252</v>
      </c>
    </row>
    <row r="20" spans="1:32" ht="12.75">
      <c r="A20">
        <v>18</v>
      </c>
      <c r="B20" s="11" t="s">
        <v>61</v>
      </c>
      <c r="C20" s="7" t="s">
        <v>62</v>
      </c>
      <c r="D20" s="12">
        <v>9.584682064391753</v>
      </c>
      <c r="E20" s="43"/>
      <c r="F20" s="18">
        <v>8.510351189179843</v>
      </c>
      <c r="G20" s="8">
        <v>9.419863736269235</v>
      </c>
      <c r="H20" s="8">
        <v>10.87511927386409</v>
      </c>
      <c r="I20" s="8">
        <v>9.935334232718983</v>
      </c>
      <c r="J20" s="8">
        <v>11.32167548683401</v>
      </c>
      <c r="K20" s="8">
        <v>9.10557617583101</v>
      </c>
      <c r="L20" s="8">
        <v>7.440834839514073</v>
      </c>
      <c r="M20" s="12">
        <v>10.034673829373187</v>
      </c>
      <c r="O20">
        <v>6.1190214057454275</v>
      </c>
      <c r="P20">
        <v>11.521256251366223</v>
      </c>
      <c r="Q20">
        <v>6.856203789801361</v>
      </c>
      <c r="R20">
        <v>12.622402498419339</v>
      </c>
      <c r="S20">
        <v>8.094144561463812</v>
      </c>
      <c r="T20">
        <v>14.29518081848882</v>
      </c>
      <c r="U20">
        <v>7.297538778464573</v>
      </c>
      <c r="V20">
        <v>13.207077969691513</v>
      </c>
      <c r="W20">
        <v>8.602264762870675</v>
      </c>
      <c r="X20">
        <v>14.623613900066337</v>
      </c>
      <c r="Y20">
        <v>6.6405006715163015</v>
      </c>
      <c r="Z20">
        <v>12.177415528821317</v>
      </c>
      <c r="AA20">
        <v>5.297370017272228</v>
      </c>
      <c r="AB20">
        <v>10.155201350569039</v>
      </c>
      <c r="AC20">
        <v>7.503584408561368</v>
      </c>
      <c r="AD20">
        <v>13.141274856368609</v>
      </c>
      <c r="AE20">
        <v>8.644099165004896</v>
      </c>
      <c r="AF20">
        <v>10.599095366192923</v>
      </c>
    </row>
    <row r="21" spans="1:32" ht="12.75">
      <c r="A21">
        <v>19</v>
      </c>
      <c r="B21" s="11" t="s">
        <v>63</v>
      </c>
      <c r="C21" s="7" t="s">
        <v>64</v>
      </c>
      <c r="D21" s="12">
        <v>12.22457266818586</v>
      </c>
      <c r="E21" s="43"/>
      <c r="F21" s="18">
        <v>13.82560753394633</v>
      </c>
      <c r="G21" s="8">
        <v>13.22827199532868</v>
      </c>
      <c r="H21" s="8">
        <v>13.823715930147713</v>
      </c>
      <c r="I21" s="8">
        <v>11.121308047080268</v>
      </c>
      <c r="J21" s="8">
        <v>11.535565918621373</v>
      </c>
      <c r="K21" s="8">
        <v>11.613257501883476</v>
      </c>
      <c r="L21" s="8">
        <v>9.463938633160735</v>
      </c>
      <c r="M21" s="12">
        <v>13.319184987507237</v>
      </c>
      <c r="O21">
        <v>11.320812938898996</v>
      </c>
      <c r="P21">
        <v>16.717803294015503</v>
      </c>
      <c r="Q21">
        <v>10.77836417235532</v>
      </c>
      <c r="R21">
        <v>16.06702742158056</v>
      </c>
      <c r="S21">
        <v>11.333151381600635</v>
      </c>
      <c r="T21">
        <v>16.697549709943146</v>
      </c>
      <c r="U21">
        <v>8.91148033250923</v>
      </c>
      <c r="V21">
        <v>13.711150355641216</v>
      </c>
      <c r="W21">
        <v>9.29006622159492</v>
      </c>
      <c r="X21">
        <v>14.157987533647699</v>
      </c>
      <c r="Y21">
        <v>9.37660619603445</v>
      </c>
      <c r="Z21">
        <v>14.220983937351036</v>
      </c>
      <c r="AA21">
        <v>7.475058220809471</v>
      </c>
      <c r="AB21">
        <v>11.818121860867208</v>
      </c>
      <c r="AC21">
        <v>10.956251273055294</v>
      </c>
      <c r="AD21">
        <v>16.038678156511214</v>
      </c>
      <c r="AE21">
        <v>11.379344406884714</v>
      </c>
      <c r="AF21">
        <v>13.115801148809936</v>
      </c>
    </row>
    <row r="22" spans="1:32" ht="12.75">
      <c r="A22">
        <v>20</v>
      </c>
      <c r="B22" s="11" t="s">
        <v>65</v>
      </c>
      <c r="C22" s="7" t="s">
        <v>66</v>
      </c>
      <c r="D22" s="12">
        <v>11.669948044998671</v>
      </c>
      <c r="E22" s="43"/>
      <c r="F22" s="18">
        <v>10.841897144799972</v>
      </c>
      <c r="G22" s="8">
        <v>13.00743218926876</v>
      </c>
      <c r="H22" s="8">
        <v>9.880587655419422</v>
      </c>
      <c r="I22" s="8">
        <v>10.238778292844001</v>
      </c>
      <c r="J22" s="8">
        <v>10.450347101372351</v>
      </c>
      <c r="K22" s="8">
        <v>12.500397752383765</v>
      </c>
      <c r="L22" s="8">
        <v>12.954418942594712</v>
      </c>
      <c r="M22" s="12">
        <v>13.87140406133492</v>
      </c>
      <c r="O22">
        <v>8.463618287132897</v>
      </c>
      <c r="P22">
        <v>13.673157076775261</v>
      </c>
      <c r="Q22">
        <v>10.350601821305249</v>
      </c>
      <c r="R22">
        <v>16.129864737422533</v>
      </c>
      <c r="S22">
        <v>7.650667817225042</v>
      </c>
      <c r="T22">
        <v>12.545139889119888</v>
      </c>
      <c r="U22">
        <v>7.958585518242731</v>
      </c>
      <c r="V22">
        <v>12.953270085551964</v>
      </c>
      <c r="W22">
        <v>8.150090137710231</v>
      </c>
      <c r="X22">
        <v>13.18227506580739</v>
      </c>
      <c r="Y22">
        <v>9.933712663859342</v>
      </c>
      <c r="Z22">
        <v>15.516887309981174</v>
      </c>
      <c r="AA22">
        <v>10.349028059129159</v>
      </c>
      <c r="AB22">
        <v>16.00784772161058</v>
      </c>
      <c r="AC22">
        <v>11.137167515353728</v>
      </c>
      <c r="AD22">
        <v>17.061911607191316</v>
      </c>
      <c r="AE22">
        <v>10.766810592878192</v>
      </c>
      <c r="AF22">
        <v>12.62746318405801</v>
      </c>
    </row>
    <row r="23" spans="1:32" ht="12.75">
      <c r="A23">
        <v>21</v>
      </c>
      <c r="B23" s="11" t="s">
        <v>67</v>
      </c>
      <c r="C23" s="7" t="s">
        <v>68</v>
      </c>
      <c r="D23" s="12">
        <v>11.26313563581812</v>
      </c>
      <c r="E23" s="43"/>
      <c r="F23" s="18">
        <v>12.372046604712308</v>
      </c>
      <c r="G23" s="8">
        <v>11.204587318758799</v>
      </c>
      <c r="H23" s="8">
        <v>13.142031250858933</v>
      </c>
      <c r="I23" s="8">
        <v>9.09570734988478</v>
      </c>
      <c r="J23" s="8">
        <v>10.18108429126799</v>
      </c>
      <c r="K23" s="8">
        <v>11.64872221098699</v>
      </c>
      <c r="L23" s="8">
        <v>8.540659895472876</v>
      </c>
      <c r="M23" s="12">
        <v>14.268869345582326</v>
      </c>
      <c r="O23">
        <v>9.905542797861093</v>
      </c>
      <c r="P23">
        <v>15.262704492243552</v>
      </c>
      <c r="Q23">
        <v>8.853851913503043</v>
      </c>
      <c r="R23">
        <v>13.984088844945889</v>
      </c>
      <c r="S23">
        <v>10.546800214407872</v>
      </c>
      <c r="T23">
        <v>16.175485176431483</v>
      </c>
      <c r="U23">
        <v>7.017912761565671</v>
      </c>
      <c r="V23">
        <v>11.591825059341119</v>
      </c>
      <c r="W23">
        <v>8.017564628719756</v>
      </c>
      <c r="X23">
        <v>12.74480077320878</v>
      </c>
      <c r="Y23">
        <v>9.368686453611955</v>
      </c>
      <c r="Z23">
        <v>14.313757932859803</v>
      </c>
      <c r="AA23">
        <v>6.5983290391577745</v>
      </c>
      <c r="AB23">
        <v>10.874040911732896</v>
      </c>
      <c r="AC23">
        <v>11.694229752987637</v>
      </c>
      <c r="AD23">
        <v>17.239716351460483</v>
      </c>
      <c r="AE23">
        <v>10.418825286110183</v>
      </c>
      <c r="AF23">
        <v>12.157327727919435</v>
      </c>
    </row>
    <row r="24" spans="1:32" ht="12.75">
      <c r="A24">
        <v>22</v>
      </c>
      <c r="B24" s="11" t="s">
        <v>69</v>
      </c>
      <c r="C24" s="7" t="s">
        <v>70</v>
      </c>
      <c r="D24" s="12">
        <v>10.062640264096544</v>
      </c>
      <c r="E24" s="43"/>
      <c r="F24" s="18">
        <v>10.027931136240511</v>
      </c>
      <c r="G24" s="8">
        <v>9.38365483330032</v>
      </c>
      <c r="H24" s="8">
        <v>14.086104945959567</v>
      </c>
      <c r="I24" s="8">
        <v>11.190141259487582</v>
      </c>
      <c r="J24" s="8">
        <v>12.530443098694134</v>
      </c>
      <c r="K24" s="8">
        <v>8.763319969207016</v>
      </c>
      <c r="L24" s="8">
        <v>7.010674149266552</v>
      </c>
      <c r="M24" s="12">
        <v>9.038799103219104</v>
      </c>
      <c r="O24">
        <v>6.545531541311762</v>
      </c>
      <c r="P24">
        <v>14.625355582063406</v>
      </c>
      <c r="Q24">
        <v>6.196069748958762</v>
      </c>
      <c r="R24">
        <v>13.572063042741963</v>
      </c>
      <c r="S24">
        <v>10.139151642314323</v>
      </c>
      <c r="T24">
        <v>19.00457760991278</v>
      </c>
      <c r="U24">
        <v>7.781701004349311</v>
      </c>
      <c r="V24">
        <v>15.547510865464835</v>
      </c>
      <c r="W24">
        <v>8.977639481402164</v>
      </c>
      <c r="X24">
        <v>16.96862582817854</v>
      </c>
      <c r="Y24">
        <v>5.868581862848573</v>
      </c>
      <c r="Z24">
        <v>12.549909401949847</v>
      </c>
      <c r="AA24">
        <v>4.5876542990706985</v>
      </c>
      <c r="AB24">
        <v>10.225453627630392</v>
      </c>
      <c r="AC24">
        <v>6.2349076282961615</v>
      </c>
      <c r="AD24">
        <v>12.648450868577884</v>
      </c>
      <c r="AE24">
        <v>8.883934468257474</v>
      </c>
      <c r="AF24">
        <v>11.350427427941707</v>
      </c>
    </row>
    <row r="25" spans="1:32" ht="12.75">
      <c r="A25">
        <v>23</v>
      </c>
      <c r="B25" s="11" t="s">
        <v>71</v>
      </c>
      <c r="C25" s="7" t="s">
        <v>72</v>
      </c>
      <c r="D25" s="12">
        <v>10.727943990078032</v>
      </c>
      <c r="E25" s="43"/>
      <c r="F25" s="18">
        <v>11.70552832740652</v>
      </c>
      <c r="G25" s="8">
        <v>11.294999263389263</v>
      </c>
      <c r="H25" s="8">
        <v>11.454764865554894</v>
      </c>
      <c r="I25" s="8">
        <v>10.140311143880282</v>
      </c>
      <c r="J25" s="8">
        <v>10.117257773364432</v>
      </c>
      <c r="K25" s="8">
        <v>11.490703187169753</v>
      </c>
      <c r="L25" s="8">
        <v>11.399912663455714</v>
      </c>
      <c r="M25" s="12">
        <v>8.347236450010604</v>
      </c>
      <c r="O25">
        <v>9.845483862888859</v>
      </c>
      <c r="P25">
        <v>13.80467110785463</v>
      </c>
      <c r="Q25">
        <v>9.474146020489028</v>
      </c>
      <c r="R25">
        <v>13.354161265195984</v>
      </c>
      <c r="S25">
        <v>9.565534305068931</v>
      </c>
      <c r="T25">
        <v>13.594953453030282</v>
      </c>
      <c r="U25">
        <v>8.436602694969636</v>
      </c>
      <c r="V25">
        <v>12.08228146519232</v>
      </c>
      <c r="W25">
        <v>8.368982542956477</v>
      </c>
      <c r="X25">
        <v>12.111050949824676</v>
      </c>
      <c r="Y25">
        <v>9.682695613490774</v>
      </c>
      <c r="Z25">
        <v>13.529493428976181</v>
      </c>
      <c r="AA25">
        <v>9.569450314912693</v>
      </c>
      <c r="AB25">
        <v>13.46820600547406</v>
      </c>
      <c r="AC25">
        <v>6.83141005228583</v>
      </c>
      <c r="AD25">
        <v>10.092905883478863</v>
      </c>
      <c r="AE25">
        <v>10.084054169585697</v>
      </c>
      <c r="AF25">
        <v>11.40111529602897</v>
      </c>
    </row>
    <row r="26" spans="1:32" ht="12.75">
      <c r="A26">
        <v>24</v>
      </c>
      <c r="B26" s="11" t="s">
        <v>73</v>
      </c>
      <c r="C26" s="7" t="s">
        <v>74</v>
      </c>
      <c r="D26" s="12">
        <v>10.74777779647684</v>
      </c>
      <c r="E26" s="43"/>
      <c r="F26" s="18">
        <v>11.294400042880763</v>
      </c>
      <c r="G26" s="8">
        <v>12.609817472751915</v>
      </c>
      <c r="H26" s="8">
        <v>10.172802941301178</v>
      </c>
      <c r="I26" s="8">
        <v>12.47017820321184</v>
      </c>
      <c r="J26" s="8">
        <v>10.232072889071201</v>
      </c>
      <c r="K26" s="8">
        <v>9.04561180524103</v>
      </c>
      <c r="L26" s="8">
        <v>9.673039135672107</v>
      </c>
      <c r="M26" s="12">
        <v>10.776703982918878</v>
      </c>
      <c r="O26">
        <v>8.69175415686912</v>
      </c>
      <c r="P26">
        <v>14.43001443173052</v>
      </c>
      <c r="Q26">
        <v>9.844254310026066</v>
      </c>
      <c r="R26">
        <v>15.910226724458777</v>
      </c>
      <c r="S26">
        <v>7.717006817365913</v>
      </c>
      <c r="T26">
        <v>13.159671344817884</v>
      </c>
      <c r="U26">
        <v>9.671947252495231</v>
      </c>
      <c r="V26">
        <v>15.822583240016057</v>
      </c>
      <c r="W26">
        <v>7.742893089382859</v>
      </c>
      <c r="X26">
        <v>13.264768854648318</v>
      </c>
      <c r="Y26">
        <v>6.770704324612166</v>
      </c>
      <c r="Z26">
        <v>11.837781002240186</v>
      </c>
      <c r="AA26">
        <v>7.275023466843436</v>
      </c>
      <c r="AB26">
        <v>12.605170253306001</v>
      </c>
      <c r="AC26">
        <v>8.18961627608033</v>
      </c>
      <c r="AD26">
        <v>13.912834311311196</v>
      </c>
      <c r="AE26">
        <v>9.810597861253514</v>
      </c>
      <c r="AF26">
        <v>11.750129202244887</v>
      </c>
    </row>
    <row r="27" spans="1:32" ht="12.75">
      <c r="A27">
        <v>25</v>
      </c>
      <c r="B27" s="11" t="s">
        <v>75</v>
      </c>
      <c r="C27" s="7" t="s">
        <v>76</v>
      </c>
      <c r="D27" s="12">
        <v>10.00038501913675</v>
      </c>
      <c r="E27" s="43"/>
      <c r="F27" s="18">
        <v>7.393016791495893</v>
      </c>
      <c r="G27" s="8">
        <v>11.182999281444987</v>
      </c>
      <c r="H27" s="8">
        <v>10.656287077323793</v>
      </c>
      <c r="I27" s="8">
        <v>11.29833981663799</v>
      </c>
      <c r="J27" s="8">
        <v>8.701305982708918</v>
      </c>
      <c r="K27" s="8">
        <v>10.716575841047954</v>
      </c>
      <c r="L27" s="8">
        <v>9.765926131622836</v>
      </c>
      <c r="M27" s="12">
        <v>10.385912001874997</v>
      </c>
      <c r="O27">
        <v>5.543426449346663</v>
      </c>
      <c r="P27">
        <v>9.650461115479073</v>
      </c>
      <c r="Q27">
        <v>8.884639828289998</v>
      </c>
      <c r="R27">
        <v>13.88413987755647</v>
      </c>
      <c r="S27">
        <v>8.497278008007463</v>
      </c>
      <c r="T27">
        <v>13.188890179326586</v>
      </c>
      <c r="U27">
        <v>9.03184634420273</v>
      </c>
      <c r="V27">
        <v>13.949853773074636</v>
      </c>
      <c r="W27">
        <v>6.732219917421474</v>
      </c>
      <c r="X27">
        <v>11.057236315706454</v>
      </c>
      <c r="Y27">
        <v>8.45008787399891</v>
      </c>
      <c r="Z27">
        <v>13.388125947735828</v>
      </c>
      <c r="AA27">
        <v>7.556939939963171</v>
      </c>
      <c r="AB27">
        <v>12.398848222396113</v>
      </c>
      <c r="AC27">
        <v>8.18318851133031</v>
      </c>
      <c r="AD27">
        <v>12.987650109601331</v>
      </c>
      <c r="AE27">
        <v>9.210100632313496</v>
      </c>
      <c r="AF27">
        <v>10.839076579544763</v>
      </c>
    </row>
    <row r="28" spans="1:32" ht="12.75">
      <c r="A28">
        <v>26</v>
      </c>
      <c r="B28" s="11" t="s">
        <v>77</v>
      </c>
      <c r="C28" s="7" t="s">
        <v>78</v>
      </c>
      <c r="D28" s="12">
        <v>9.847949316765106</v>
      </c>
      <c r="E28" s="43"/>
      <c r="F28" s="18">
        <v>11.272781008593105</v>
      </c>
      <c r="G28" s="8">
        <v>9.976865967890518</v>
      </c>
      <c r="H28" s="8">
        <v>9.398908980435444</v>
      </c>
      <c r="I28" s="8">
        <v>9.157481284578138</v>
      </c>
      <c r="J28" s="8">
        <v>9.931262802201287</v>
      </c>
      <c r="K28" s="8">
        <v>8.567801795903168</v>
      </c>
      <c r="L28" s="8">
        <v>11.549388837146195</v>
      </c>
      <c r="M28" s="12">
        <v>9.134871534575948</v>
      </c>
      <c r="O28">
        <v>8.978076418607413</v>
      </c>
      <c r="P28">
        <v>13.924199074722978</v>
      </c>
      <c r="Q28">
        <v>7.9162070585246</v>
      </c>
      <c r="R28">
        <v>12.373621607311241</v>
      </c>
      <c r="S28">
        <v>7.24920209222141</v>
      </c>
      <c r="T28">
        <v>11.92778601507341</v>
      </c>
      <c r="U28">
        <v>7.115810479556851</v>
      </c>
      <c r="V28">
        <v>11.561628153867483</v>
      </c>
      <c r="W28">
        <v>7.77651335532473</v>
      </c>
      <c r="X28">
        <v>12.445582340426363</v>
      </c>
      <c r="Y28">
        <v>6.73255420224074</v>
      </c>
      <c r="Z28">
        <v>10.720619870967786</v>
      </c>
      <c r="AA28">
        <v>8.97377918759587</v>
      </c>
      <c r="AB28">
        <v>14.54745294166793</v>
      </c>
      <c r="AC28">
        <v>7.300718666912355</v>
      </c>
      <c r="AD28">
        <v>11.28060104405603</v>
      </c>
      <c r="AE28">
        <v>9.074112815140328</v>
      </c>
      <c r="AF28">
        <v>10.665207699896131</v>
      </c>
    </row>
    <row r="29" spans="1:32" ht="12.75">
      <c r="A29">
        <v>27</v>
      </c>
      <c r="B29" s="11" t="s">
        <v>79</v>
      </c>
      <c r="C29" s="7" t="s">
        <v>80</v>
      </c>
      <c r="D29" s="12">
        <v>10.165484819784588</v>
      </c>
      <c r="E29" s="43"/>
      <c r="F29" s="18">
        <v>8.223305122044058</v>
      </c>
      <c r="G29" s="8">
        <v>10.667215385371524</v>
      </c>
      <c r="H29" s="8">
        <v>15.131638539059265</v>
      </c>
      <c r="I29" s="8">
        <v>12.756899084241908</v>
      </c>
      <c r="J29" s="8">
        <v>9.984507145330706</v>
      </c>
      <c r="K29" s="8">
        <v>8.021976840486559</v>
      </c>
      <c r="L29" s="8">
        <v>9.99178856361432</v>
      </c>
      <c r="M29" s="12">
        <v>6.218347840000105</v>
      </c>
      <c r="O29">
        <v>5.510664109436082</v>
      </c>
      <c r="P29">
        <v>11.787648531193328</v>
      </c>
      <c r="Q29">
        <v>7.516730296178812</v>
      </c>
      <c r="R29">
        <v>14.681605730358818</v>
      </c>
      <c r="S29">
        <v>11.341990206199574</v>
      </c>
      <c r="T29">
        <v>19.76536380870895</v>
      </c>
      <c r="U29">
        <v>9.214545650859343</v>
      </c>
      <c r="V29">
        <v>17.204935455020447</v>
      </c>
      <c r="W29">
        <v>6.770677959572844</v>
      </c>
      <c r="X29">
        <v>14.170572606465658</v>
      </c>
      <c r="Y29">
        <v>5.237119091051543</v>
      </c>
      <c r="Z29">
        <v>11.75691711689611</v>
      </c>
      <c r="AA29">
        <v>6.947154608526796</v>
      </c>
      <c r="AB29">
        <v>13.911365490590425</v>
      </c>
      <c r="AC29">
        <v>3.8308153796441586</v>
      </c>
      <c r="AD29">
        <v>9.529413786348183</v>
      </c>
      <c r="AE29">
        <v>9.001996875889239</v>
      </c>
      <c r="AF29">
        <v>11.436847450398655</v>
      </c>
    </row>
    <row r="30" spans="1:32" ht="12.75">
      <c r="A30">
        <v>28</v>
      </c>
      <c r="B30" s="11" t="s">
        <v>81</v>
      </c>
      <c r="C30" s="7" t="s">
        <v>82</v>
      </c>
      <c r="D30" s="12">
        <v>12.867797833512823</v>
      </c>
      <c r="E30" s="43"/>
      <c r="F30" s="18">
        <v>11.736903066090749</v>
      </c>
      <c r="G30" s="8">
        <v>14.30574245573816</v>
      </c>
      <c r="H30" s="8">
        <v>14.355119372634178</v>
      </c>
      <c r="I30" s="8">
        <v>13.144902306711506</v>
      </c>
      <c r="J30" s="8">
        <v>14.617378399810793</v>
      </c>
      <c r="K30" s="8">
        <v>11.909941304105427</v>
      </c>
      <c r="L30" s="8">
        <v>12.389131065447886</v>
      </c>
      <c r="M30" s="12">
        <v>10.388829385643511</v>
      </c>
      <c r="O30">
        <v>8.705377976550986</v>
      </c>
      <c r="P30">
        <v>15.46509316219964</v>
      </c>
      <c r="Q30">
        <v>10.94054508459361</v>
      </c>
      <c r="R30">
        <v>18.360063235600496</v>
      </c>
      <c r="S30">
        <v>10.966393168187981</v>
      </c>
      <c r="T30">
        <v>18.450075186638866</v>
      </c>
      <c r="U30">
        <v>9.984164650343795</v>
      </c>
      <c r="V30">
        <v>16.976424986837262</v>
      </c>
      <c r="W30">
        <v>11.26540347279579</v>
      </c>
      <c r="X30">
        <v>18.638634775948493</v>
      </c>
      <c r="Y30">
        <v>8.854683824681354</v>
      </c>
      <c r="Z30">
        <v>15.659894168382337</v>
      </c>
      <c r="AA30">
        <v>9.335505254086002</v>
      </c>
      <c r="AB30">
        <v>16.109520681199562</v>
      </c>
      <c r="AC30">
        <v>7.626466374638214</v>
      </c>
      <c r="AD30">
        <v>13.815078326183796</v>
      </c>
      <c r="AE30">
        <v>11.703205591513129</v>
      </c>
      <c r="AF30">
        <v>14.115439439239406</v>
      </c>
    </row>
    <row r="31" spans="1:32" ht="12.75">
      <c r="A31">
        <v>29</v>
      </c>
      <c r="B31" s="11" t="s">
        <v>83</v>
      </c>
      <c r="C31" s="7" t="s">
        <v>84</v>
      </c>
      <c r="D31" s="12">
        <v>14.639390273157534</v>
      </c>
      <c r="E31" s="43"/>
      <c r="F31" s="18">
        <v>14.211078936082453</v>
      </c>
      <c r="G31" s="8">
        <v>16.253141649486686</v>
      </c>
      <c r="H31" s="8">
        <v>14.527295687479173</v>
      </c>
      <c r="I31" s="8">
        <v>15.123298290208853</v>
      </c>
      <c r="J31" s="8">
        <v>15.46874690656204</v>
      </c>
      <c r="K31" s="8">
        <v>12.964968779722577</v>
      </c>
      <c r="L31" s="8">
        <v>13.216883349853433</v>
      </c>
      <c r="M31" s="12">
        <v>14.831322979707972</v>
      </c>
      <c r="O31">
        <v>11.468376500160282</v>
      </c>
      <c r="P31">
        <v>17.373756013298998</v>
      </c>
      <c r="Q31">
        <v>13.345026691578829</v>
      </c>
      <c r="R31">
        <v>19.571379393215885</v>
      </c>
      <c r="S31">
        <v>11.867800909195969</v>
      </c>
      <c r="T31">
        <v>17.570034485836505</v>
      </c>
      <c r="U31">
        <v>12.278398140764143</v>
      </c>
      <c r="V31">
        <v>18.391410347141978</v>
      </c>
      <c r="W31">
        <v>12.606014714255803</v>
      </c>
      <c r="X31">
        <v>18.75340627108835</v>
      </c>
      <c r="Y31">
        <v>10.295722112036655</v>
      </c>
      <c r="Z31">
        <v>16.082266086173334</v>
      </c>
      <c r="AA31">
        <v>10.484142219560244</v>
      </c>
      <c r="AB31">
        <v>16.416680058238626</v>
      </c>
      <c r="AC31">
        <v>11.986534028407092</v>
      </c>
      <c r="AD31">
        <v>18.12763478226618</v>
      </c>
      <c r="AE31">
        <v>13.622512148090998</v>
      </c>
      <c r="AF31">
        <v>15.708529381052733</v>
      </c>
    </row>
    <row r="32" spans="1:32" ht="12.75">
      <c r="A32">
        <v>30</v>
      </c>
      <c r="B32" s="11" t="s">
        <v>85</v>
      </c>
      <c r="C32" s="7" t="s">
        <v>40</v>
      </c>
      <c r="D32" s="12">
        <v>20.73182361082922</v>
      </c>
      <c r="E32" s="43"/>
      <c r="F32" s="18">
        <v>15.922364647749681</v>
      </c>
      <c r="G32" s="8">
        <v>21.95300261350069</v>
      </c>
      <c r="H32" s="8">
        <v>18.80866385995845</v>
      </c>
      <c r="I32" s="8">
        <v>19.54677020829195</v>
      </c>
      <c r="J32" s="8">
        <v>18.891610442410464</v>
      </c>
      <c r="K32" s="8">
        <v>20.844284157119777</v>
      </c>
      <c r="L32" s="8">
        <v>24.56239970942568</v>
      </c>
      <c r="M32" s="12">
        <v>25.525179660054878</v>
      </c>
      <c r="O32">
        <v>13.306768953488312</v>
      </c>
      <c r="P32">
        <v>18.876583019563714</v>
      </c>
      <c r="Q32">
        <v>18.743417255798825</v>
      </c>
      <c r="R32">
        <v>25.522704737554527</v>
      </c>
      <c r="S32">
        <v>15.824369036567758</v>
      </c>
      <c r="T32">
        <v>22.15422627835195</v>
      </c>
      <c r="U32">
        <v>16.471086915932506</v>
      </c>
      <c r="V32">
        <v>22.99018084785257</v>
      </c>
      <c r="W32">
        <v>15.849781489577694</v>
      </c>
      <c r="X32">
        <v>22.30639613092285</v>
      </c>
      <c r="Y32">
        <v>17.575118403132723</v>
      </c>
      <c r="Z32">
        <v>24.511717835388357</v>
      </c>
      <c r="AA32">
        <v>21.023641259520364</v>
      </c>
      <c r="AB32">
        <v>28.49713387180934</v>
      </c>
      <c r="AC32">
        <v>21.968314155104423</v>
      </c>
      <c r="AD32">
        <v>29.464815584537547</v>
      </c>
      <c r="AE32">
        <v>19.58309990062483</v>
      </c>
      <c r="AF32">
        <v>21.9264762325196</v>
      </c>
    </row>
    <row r="33" spans="1:32" ht="12.75">
      <c r="A33">
        <v>31</v>
      </c>
      <c r="B33" s="11" t="s">
        <v>86</v>
      </c>
      <c r="C33" s="7" t="s">
        <v>87</v>
      </c>
      <c r="D33" s="12">
        <v>9.73088800388365</v>
      </c>
      <c r="E33" s="43"/>
      <c r="F33" s="18">
        <v>9.880319570062698</v>
      </c>
      <c r="G33" s="8">
        <v>8.472175702571494</v>
      </c>
      <c r="H33" s="8">
        <v>8.608276723028721</v>
      </c>
      <c r="I33" s="8">
        <v>9.958009391557862</v>
      </c>
      <c r="J33" s="8">
        <v>11.3559647348244</v>
      </c>
      <c r="K33" s="8">
        <v>9.484239070960514</v>
      </c>
      <c r="L33" s="8">
        <v>10.978984986623983</v>
      </c>
      <c r="M33" s="12">
        <v>8.953229421516697</v>
      </c>
      <c r="O33">
        <v>7.664412944828138</v>
      </c>
      <c r="P33">
        <v>12.531560531802075</v>
      </c>
      <c r="Q33">
        <v>6.441316271762644</v>
      </c>
      <c r="R33">
        <v>10.938067561926127</v>
      </c>
      <c r="S33">
        <v>6.578984360715095</v>
      </c>
      <c r="T33">
        <v>11.06048503259014</v>
      </c>
      <c r="U33">
        <v>7.836293773530933</v>
      </c>
      <c r="V33">
        <v>12.475009979270808</v>
      </c>
      <c r="W33">
        <v>9.099647507608802</v>
      </c>
      <c r="X33">
        <v>14.000291158123058</v>
      </c>
      <c r="Y33">
        <v>7.431759562236175</v>
      </c>
      <c r="Z33">
        <v>11.924737575000556</v>
      </c>
      <c r="AA33">
        <v>8.67911959959412</v>
      </c>
      <c r="AB33">
        <v>13.687166029530713</v>
      </c>
      <c r="AC33">
        <v>6.924643418482727</v>
      </c>
      <c r="AD33">
        <v>11.383565606748302</v>
      </c>
      <c r="AE33">
        <v>8.946741663713322</v>
      </c>
      <c r="AF33">
        <v>10.564835995915518</v>
      </c>
    </row>
    <row r="34" spans="1:32" ht="12.75">
      <c r="A34">
        <v>32</v>
      </c>
      <c r="B34" s="11" t="s">
        <v>88</v>
      </c>
      <c r="C34" s="7" t="s">
        <v>89</v>
      </c>
      <c r="D34" s="12">
        <v>15.681590747045275</v>
      </c>
      <c r="E34" s="43"/>
      <c r="F34" s="18">
        <v>15.994024224917528</v>
      </c>
      <c r="G34" s="8">
        <v>18.933943859995583</v>
      </c>
      <c r="H34" s="8">
        <v>15.882595625219611</v>
      </c>
      <c r="I34" s="8">
        <v>17.794657479889928</v>
      </c>
      <c r="J34" s="8">
        <v>13.395284863668</v>
      </c>
      <c r="K34" s="8">
        <v>14.970244759141305</v>
      </c>
      <c r="L34" s="8">
        <v>15.332611764147869</v>
      </c>
      <c r="M34" s="12">
        <v>13.098827795580867</v>
      </c>
      <c r="O34">
        <v>12.67956881264687</v>
      </c>
      <c r="P34">
        <v>19.90481674819747</v>
      </c>
      <c r="Q34">
        <v>15.35553269334855</v>
      </c>
      <c r="R34">
        <v>23.09276220561055</v>
      </c>
      <c r="S34">
        <v>12.628247836903332</v>
      </c>
      <c r="T34">
        <v>19.714716860247854</v>
      </c>
      <c r="U34">
        <v>14.310330007160347</v>
      </c>
      <c r="V34">
        <v>21.867337985663134</v>
      </c>
      <c r="W34">
        <v>10.375071376169114</v>
      </c>
      <c r="X34">
        <v>17.018537724547055</v>
      </c>
      <c r="Y34">
        <v>11.767345277545479</v>
      </c>
      <c r="Z34">
        <v>18.77420701173919</v>
      </c>
      <c r="AA34">
        <v>12.091330482628619</v>
      </c>
      <c r="AB34">
        <v>19.173448705860572</v>
      </c>
      <c r="AC34">
        <v>10.155221685404488</v>
      </c>
      <c r="AD34">
        <v>16.625398734121806</v>
      </c>
      <c r="AE34">
        <v>14.486085279617448</v>
      </c>
      <c r="AF34">
        <v>16.949193365932405</v>
      </c>
    </row>
    <row r="35" spans="1:32" ht="12.75">
      <c r="A35">
        <v>33</v>
      </c>
      <c r="B35" s="11" t="s">
        <v>90</v>
      </c>
      <c r="C35" s="7" t="s">
        <v>91</v>
      </c>
      <c r="D35" s="12">
        <v>11.416382089034668</v>
      </c>
      <c r="E35" s="43"/>
      <c r="F35" s="18">
        <v>12.372173977476132</v>
      </c>
      <c r="G35" s="8">
        <v>11.089003990611031</v>
      </c>
      <c r="H35" s="8">
        <v>11.799872198909355</v>
      </c>
      <c r="I35" s="8">
        <v>9.815766947486695</v>
      </c>
      <c r="J35" s="8">
        <v>11.647075091443245</v>
      </c>
      <c r="K35" s="8">
        <v>12.646204051221787</v>
      </c>
      <c r="L35" s="8">
        <v>10.564195330650982</v>
      </c>
      <c r="M35" s="12">
        <v>11.566691395914281</v>
      </c>
      <c r="O35">
        <v>10.32040266628126</v>
      </c>
      <c r="P35">
        <v>14.708524485478131</v>
      </c>
      <c r="Q35">
        <v>9.138697472413332</v>
      </c>
      <c r="R35">
        <v>13.328090881396411</v>
      </c>
      <c r="S35">
        <v>9.77047966907026</v>
      </c>
      <c r="T35">
        <v>14.121708450689509</v>
      </c>
      <c r="U35">
        <v>7.999915095689625</v>
      </c>
      <c r="V35">
        <v>11.916816815023884</v>
      </c>
      <c r="W35">
        <v>9.640043751081661</v>
      </c>
      <c r="X35">
        <v>13.94206113397251</v>
      </c>
      <c r="Y35">
        <v>10.58947130694225</v>
      </c>
      <c r="Z35">
        <v>14.980355409759625</v>
      </c>
      <c r="AA35">
        <v>8.674273084418067</v>
      </c>
      <c r="AB35">
        <v>12.737937095947103</v>
      </c>
      <c r="AC35">
        <v>9.536502532045997</v>
      </c>
      <c r="AD35">
        <v>13.892051584527536</v>
      </c>
      <c r="AE35">
        <v>10.696518447113396</v>
      </c>
      <c r="AF35">
        <v>12.171348987751244</v>
      </c>
    </row>
    <row r="36" spans="1:32" ht="12.75">
      <c r="A36">
        <v>34</v>
      </c>
      <c r="B36" s="11" t="s">
        <v>92</v>
      </c>
      <c r="C36" s="7" t="s">
        <v>93</v>
      </c>
      <c r="D36" s="12">
        <v>12.424118636007607</v>
      </c>
      <c r="E36" s="43"/>
      <c r="F36" s="18">
        <v>14.4665686325722</v>
      </c>
      <c r="G36" s="8">
        <v>11.13757035666362</v>
      </c>
      <c r="H36" s="8">
        <v>11.516354283059492</v>
      </c>
      <c r="I36" s="8">
        <v>10.19610115823447</v>
      </c>
      <c r="J36" s="8">
        <v>14.00784619359722</v>
      </c>
      <c r="K36" s="8">
        <v>13.57623820857037</v>
      </c>
      <c r="L36" s="8">
        <v>14.058837387815068</v>
      </c>
      <c r="M36" s="12">
        <v>10.472422919387036</v>
      </c>
      <c r="O36">
        <v>11.529261423865137</v>
      </c>
      <c r="P36">
        <v>17.908991963672147</v>
      </c>
      <c r="Q36">
        <v>8.605041027022112</v>
      </c>
      <c r="R36">
        <v>14.16763733651265</v>
      </c>
      <c r="S36">
        <v>8.939256841996636</v>
      </c>
      <c r="T36">
        <v>14.591849484785637</v>
      </c>
      <c r="U36">
        <v>7.75738469323267</v>
      </c>
      <c r="V36">
        <v>13.147654874210861</v>
      </c>
      <c r="W36">
        <v>11.144345509309113</v>
      </c>
      <c r="X36">
        <v>17.369977485165002</v>
      </c>
      <c r="Y36">
        <v>10.660270050608474</v>
      </c>
      <c r="Z36">
        <v>17.020422424179756</v>
      </c>
      <c r="AA36">
        <v>11.170004991274913</v>
      </c>
      <c r="AB36">
        <v>17.447552142478205</v>
      </c>
      <c r="AC36">
        <v>7.991810914767169</v>
      </c>
      <c r="AD36">
        <v>13.461013390585965</v>
      </c>
      <c r="AE36">
        <v>11.430645853460554</v>
      </c>
      <c r="AF36">
        <v>13.47921814858322</v>
      </c>
    </row>
    <row r="37" spans="1:32" ht="12.75">
      <c r="A37">
        <v>35</v>
      </c>
      <c r="B37" s="11" t="s">
        <v>94</v>
      </c>
      <c r="C37" s="7" t="s">
        <v>95</v>
      </c>
      <c r="D37" s="12">
        <v>20.188579032544222</v>
      </c>
      <c r="E37" s="43"/>
      <c r="F37" s="18">
        <v>19.390446133849455</v>
      </c>
      <c r="G37" s="8">
        <v>26.150725003399966</v>
      </c>
      <c r="H37" s="8">
        <v>21.906576073104773</v>
      </c>
      <c r="I37" s="8">
        <v>18.335201934724928</v>
      </c>
      <c r="J37" s="8">
        <v>16.630912240140105</v>
      </c>
      <c r="K37" s="8">
        <v>22.287786597938165</v>
      </c>
      <c r="L37" s="8">
        <v>19.119803662715857</v>
      </c>
      <c r="M37" s="12">
        <v>17.955741740266603</v>
      </c>
      <c r="O37">
        <v>16.01835595904784</v>
      </c>
      <c r="P37">
        <v>23.240115465338576</v>
      </c>
      <c r="Q37">
        <v>22.204092526983604</v>
      </c>
      <c r="R37">
        <v>30.573625004513257</v>
      </c>
      <c r="S37">
        <v>18.379391742523676</v>
      </c>
      <c r="T37">
        <v>25.893708649819</v>
      </c>
      <c r="U37">
        <v>15.093744563237935</v>
      </c>
      <c r="V37">
        <v>22.037706693159393</v>
      </c>
      <c r="W37">
        <v>13.557734979613205</v>
      </c>
      <c r="X37">
        <v>20.16341743515188</v>
      </c>
      <c r="Y37">
        <v>18.69825194961154</v>
      </c>
      <c r="Z37">
        <v>26.340375777171396</v>
      </c>
      <c r="AA37">
        <v>15.852142280361498</v>
      </c>
      <c r="AB37">
        <v>22.838842516352283</v>
      </c>
      <c r="AC37">
        <v>14.699028898606214</v>
      </c>
      <c r="AD37">
        <v>21.699214393013758</v>
      </c>
      <c r="AE37">
        <v>18.948618558292093</v>
      </c>
      <c r="AF37">
        <v>21.485726701908185</v>
      </c>
    </row>
    <row r="38" spans="1:32" ht="12.75">
      <c r="A38">
        <v>36</v>
      </c>
      <c r="B38" s="11" t="s">
        <v>96</v>
      </c>
      <c r="C38" s="7" t="s">
        <v>97</v>
      </c>
      <c r="D38" s="12">
        <v>10.478345654577904</v>
      </c>
      <c r="E38" s="43"/>
      <c r="F38" s="18">
        <v>8.798963630907782</v>
      </c>
      <c r="G38" s="8">
        <v>11.233025080939901</v>
      </c>
      <c r="H38" s="8">
        <v>9.586770804339757</v>
      </c>
      <c r="I38" s="8">
        <v>8.87192841338131</v>
      </c>
      <c r="J38" s="8">
        <v>12.685325540918916</v>
      </c>
      <c r="K38" s="8">
        <v>11.93234107105853</v>
      </c>
      <c r="L38" s="8">
        <v>8.596393542130519</v>
      </c>
      <c r="M38" s="12">
        <v>12.239902110207554</v>
      </c>
      <c r="O38">
        <v>6.943149722060114</v>
      </c>
      <c r="P38">
        <v>10.986444843362655</v>
      </c>
      <c r="Q38">
        <v>9.150781037546615</v>
      </c>
      <c r="R38">
        <v>13.635702527373626</v>
      </c>
      <c r="S38">
        <v>7.685084620834936</v>
      </c>
      <c r="T38">
        <v>11.807667542479559</v>
      </c>
      <c r="U38">
        <v>7.017015135195458</v>
      </c>
      <c r="V38">
        <v>11.054015476583846</v>
      </c>
      <c r="W38">
        <v>10.335429403475208</v>
      </c>
      <c r="X38">
        <v>15.383168975765114</v>
      </c>
      <c r="Y38">
        <v>9.811825856253458</v>
      </c>
      <c r="Z38">
        <v>14.365390930437382</v>
      </c>
      <c r="AA38">
        <v>6.760884207235586</v>
      </c>
      <c r="AB38">
        <v>10.76214787894929</v>
      </c>
      <c r="AC38">
        <v>10.016560433386925</v>
      </c>
      <c r="AD38">
        <v>14.787956839622815</v>
      </c>
      <c r="AE38">
        <v>9.737508267241836</v>
      </c>
      <c r="AF38">
        <v>11.259031855097493</v>
      </c>
    </row>
    <row r="39" spans="1:32" ht="12.75">
      <c r="A39">
        <v>37</v>
      </c>
      <c r="B39" s="11" t="s">
        <v>98</v>
      </c>
      <c r="C39" s="7" t="s">
        <v>99</v>
      </c>
      <c r="D39" s="12">
        <v>10.526004381995925</v>
      </c>
      <c r="E39" s="43"/>
      <c r="F39" s="18">
        <v>11.221194257856146</v>
      </c>
      <c r="G39" s="8">
        <v>10.20716109651561</v>
      </c>
      <c r="H39" s="8">
        <v>11.25061120031869</v>
      </c>
      <c r="I39" s="8">
        <v>10.334366793852737</v>
      </c>
      <c r="J39" s="8">
        <v>8.967850454766959</v>
      </c>
      <c r="K39" s="8">
        <v>9.988210190210316</v>
      </c>
      <c r="L39" s="8">
        <v>12.205680580034016</v>
      </c>
      <c r="M39" s="12">
        <v>10.16947408934165</v>
      </c>
      <c r="O39">
        <v>9.396956165997585</v>
      </c>
      <c r="P39">
        <v>13.290541982797938</v>
      </c>
      <c r="Q39">
        <v>8.47521529356594</v>
      </c>
      <c r="R39">
        <v>12.184397260376178</v>
      </c>
      <c r="S39">
        <v>9.385197043559863</v>
      </c>
      <c r="T39">
        <v>13.37061816119816</v>
      </c>
      <c r="U39">
        <v>8.589994923672664</v>
      </c>
      <c r="V39">
        <v>12.323708444116045</v>
      </c>
      <c r="W39">
        <v>7.372847384551686</v>
      </c>
      <c r="X39">
        <v>10.802383487230763</v>
      </c>
      <c r="Y39">
        <v>8.265409247283177</v>
      </c>
      <c r="Z39">
        <v>11.959273759763521</v>
      </c>
      <c r="AA39">
        <v>10.266787719424888</v>
      </c>
      <c r="AB39">
        <v>14.398330932119197</v>
      </c>
      <c r="AC39">
        <v>8.414778378336315</v>
      </c>
      <c r="AD39">
        <v>12.174827812582281</v>
      </c>
      <c r="AE39">
        <v>9.881487121536775</v>
      </c>
      <c r="AF39">
        <v>11.200903908232029</v>
      </c>
    </row>
    <row r="40" spans="1:32" ht="12.75">
      <c r="A40">
        <v>38</v>
      </c>
      <c r="B40" s="11" t="s">
        <v>100</v>
      </c>
      <c r="C40" s="7" t="s">
        <v>101</v>
      </c>
      <c r="D40" s="12">
        <v>12.720390745321014</v>
      </c>
      <c r="E40" s="43"/>
      <c r="F40" s="18">
        <v>10.642240909843784</v>
      </c>
      <c r="G40" s="8">
        <v>13.201073482338735</v>
      </c>
      <c r="H40" s="8">
        <v>13.67608971327775</v>
      </c>
      <c r="I40" s="8">
        <v>16.357575352018728</v>
      </c>
      <c r="J40" s="8">
        <v>11.574521259758384</v>
      </c>
      <c r="K40" s="8">
        <v>10.663662781209673</v>
      </c>
      <c r="L40" s="8">
        <v>14.863308585806084</v>
      </c>
      <c r="M40" s="12">
        <v>10.833285337256294</v>
      </c>
      <c r="O40">
        <v>7.1575041020032515</v>
      </c>
      <c r="P40">
        <v>15.221099157550034</v>
      </c>
      <c r="Q40">
        <v>9.363261539583695</v>
      </c>
      <c r="R40">
        <v>18.07585138540328</v>
      </c>
      <c r="S40">
        <v>9.795984913780602</v>
      </c>
      <c r="T40">
        <v>18.57529205617864</v>
      </c>
      <c r="U40">
        <v>12.086191102293139</v>
      </c>
      <c r="V40">
        <v>21.64371848275198</v>
      </c>
      <c r="W40">
        <v>8.096841943115626</v>
      </c>
      <c r="X40">
        <v>16.035643760799612</v>
      </c>
      <c r="Y40">
        <v>7.3707645351354625</v>
      </c>
      <c r="Z40">
        <v>14.918668547154391</v>
      </c>
      <c r="AA40">
        <v>10.95315427998245</v>
      </c>
      <c r="AB40">
        <v>19.713200505985572</v>
      </c>
      <c r="AC40">
        <v>7.53345583632581</v>
      </c>
      <c r="AD40">
        <v>15.081393899925986</v>
      </c>
      <c r="AE40">
        <v>11.34464494353454</v>
      </c>
      <c r="AF40">
        <v>14.216657746340598</v>
      </c>
    </row>
    <row r="41" spans="1:32" ht="12.75">
      <c r="A41">
        <v>39</v>
      </c>
      <c r="B41" s="11" t="s">
        <v>102</v>
      </c>
      <c r="C41" s="7" t="s">
        <v>103</v>
      </c>
      <c r="D41" s="12">
        <v>10.945024032884204</v>
      </c>
      <c r="E41" s="43"/>
      <c r="F41" s="18">
        <v>13.344443535241068</v>
      </c>
      <c r="G41" s="8">
        <v>9.982593742738482</v>
      </c>
      <c r="H41" s="8">
        <v>10.281011792889036</v>
      </c>
      <c r="I41" s="8">
        <v>11.96350268409172</v>
      </c>
      <c r="J41" s="8">
        <v>10.82332422455461</v>
      </c>
      <c r="K41" s="8">
        <v>12.574516766946985</v>
      </c>
      <c r="L41" s="8">
        <v>10.968582644980737</v>
      </c>
      <c r="M41" s="12">
        <v>7.68899411580974</v>
      </c>
      <c r="O41">
        <v>9.793800892460794</v>
      </c>
      <c r="P41">
        <v>17.738617441985067</v>
      </c>
      <c r="Q41">
        <v>7.021559709088991</v>
      </c>
      <c r="R41">
        <v>13.743690819083143</v>
      </c>
      <c r="S41">
        <v>7.292585493687172</v>
      </c>
      <c r="T41">
        <v>14.05433903099194</v>
      </c>
      <c r="U41">
        <v>8.761190354572093</v>
      </c>
      <c r="V41">
        <v>15.91803750629435</v>
      </c>
      <c r="W41">
        <v>7.7744128738319045</v>
      </c>
      <c r="X41">
        <v>14.641718703720883</v>
      </c>
      <c r="Y41">
        <v>9.217860529422943</v>
      </c>
      <c r="Z41">
        <v>16.719650848682136</v>
      </c>
      <c r="AA41">
        <v>7.937872876169411</v>
      </c>
      <c r="AB41">
        <v>14.745283812564212</v>
      </c>
      <c r="AC41">
        <v>5.18046010972593</v>
      </c>
      <c r="AD41">
        <v>10.956400985933639</v>
      </c>
      <c r="AE41">
        <v>9.796157638514652</v>
      </c>
      <c r="AF41">
        <v>12.188525578991774</v>
      </c>
    </row>
    <row r="42" spans="1:32" ht="12.75">
      <c r="A42">
        <v>40</v>
      </c>
      <c r="B42" s="11" t="s">
        <v>104</v>
      </c>
      <c r="C42" s="7" t="s">
        <v>105</v>
      </c>
      <c r="D42" s="12">
        <v>12.864556078519238</v>
      </c>
      <c r="E42" s="43"/>
      <c r="F42" s="18">
        <v>12.534874133787872</v>
      </c>
      <c r="G42" s="8">
        <v>13.257781777666144</v>
      </c>
      <c r="H42" s="8">
        <v>13.058460144394974</v>
      </c>
      <c r="I42" s="8">
        <v>17.151899191371655</v>
      </c>
      <c r="J42" s="8">
        <v>13.34095547558629</v>
      </c>
      <c r="K42" s="8">
        <v>12.809742698241678</v>
      </c>
      <c r="L42" s="8">
        <v>10.583647154843671</v>
      </c>
      <c r="M42" s="12">
        <v>10.919994424726033</v>
      </c>
      <c r="O42">
        <v>9.31017296963906</v>
      </c>
      <c r="P42">
        <v>16.492798285311885</v>
      </c>
      <c r="Q42">
        <v>9.990574608506396</v>
      </c>
      <c r="R42">
        <v>17.23153096889329</v>
      </c>
      <c r="S42">
        <v>9.802651997890173</v>
      </c>
      <c r="T42">
        <v>17.02517891329808</v>
      </c>
      <c r="U42">
        <v>13.414864920047693</v>
      </c>
      <c r="V42">
        <v>21.58515941593133</v>
      </c>
      <c r="W42">
        <v>9.936913232635913</v>
      </c>
      <c r="X42">
        <v>17.503187739552445</v>
      </c>
      <c r="Y42">
        <v>9.678232417452856</v>
      </c>
      <c r="Z42">
        <v>16.60583524635839</v>
      </c>
      <c r="AA42">
        <v>7.801611197316426</v>
      </c>
      <c r="AB42">
        <v>14.01918277366686</v>
      </c>
      <c r="AC42">
        <v>8.084861558088031</v>
      </c>
      <c r="AD42">
        <v>14.406660034396872</v>
      </c>
      <c r="AE42">
        <v>11.687075719173809</v>
      </c>
      <c r="AF42">
        <v>14.126193843172322</v>
      </c>
    </row>
    <row r="43" spans="1:32" ht="12.75">
      <c r="A43">
        <v>41</v>
      </c>
      <c r="B43" s="11" t="s">
        <v>106</v>
      </c>
      <c r="C43" s="7" t="s">
        <v>107</v>
      </c>
      <c r="D43" s="12">
        <v>12.566086737780685</v>
      </c>
      <c r="E43" s="43"/>
      <c r="F43" s="18">
        <v>11.62233917732036</v>
      </c>
      <c r="G43" s="8">
        <v>13.399008090812114</v>
      </c>
      <c r="H43" s="8">
        <v>13.40852960574488</v>
      </c>
      <c r="I43" s="8">
        <v>12.621163458968473</v>
      </c>
      <c r="J43" s="8">
        <v>13.232120812329422</v>
      </c>
      <c r="K43" s="8">
        <v>13.593196593184564</v>
      </c>
      <c r="L43" s="8">
        <v>11.086306922399368</v>
      </c>
      <c r="M43" s="12">
        <v>11.479162800852494</v>
      </c>
      <c r="O43">
        <v>8.870105535206022</v>
      </c>
      <c r="P43">
        <v>14.953339541732062</v>
      </c>
      <c r="Q43">
        <v>10.423179478101837</v>
      </c>
      <c r="R43">
        <v>16.954853750056724</v>
      </c>
      <c r="S43">
        <v>10.258711152745377</v>
      </c>
      <c r="T43">
        <v>17.209004519050865</v>
      </c>
      <c r="U43">
        <v>9.654034936869538</v>
      </c>
      <c r="V43">
        <v>16.206658261270988</v>
      </c>
      <c r="W43">
        <v>10.132223783985514</v>
      </c>
      <c r="X43">
        <v>16.978053824674173</v>
      </c>
      <c r="Y43">
        <v>10.429419623028517</v>
      </c>
      <c r="Z43">
        <v>17.410513427722513</v>
      </c>
      <c r="AA43">
        <v>8.217208867729099</v>
      </c>
      <c r="AB43">
        <v>14.62935550667328</v>
      </c>
      <c r="AC43">
        <v>8.588528672078803</v>
      </c>
      <c r="AD43">
        <v>15.02706074522307</v>
      </c>
      <c r="AE43">
        <v>11.465986040394826</v>
      </c>
      <c r="AF43">
        <v>13.742852251007355</v>
      </c>
    </row>
    <row r="44" spans="1:32" ht="12.75">
      <c r="A44">
        <v>42</v>
      </c>
      <c r="B44" s="11" t="s">
        <v>108</v>
      </c>
      <c r="C44" s="7" t="s">
        <v>109</v>
      </c>
      <c r="D44" s="12">
        <v>8.918928298909995</v>
      </c>
      <c r="E44" s="43"/>
      <c r="F44" s="18">
        <v>10.714190852991148</v>
      </c>
      <c r="G44" s="8">
        <v>9.087962827399632</v>
      </c>
      <c r="H44" s="8">
        <v>5.494413605805345</v>
      </c>
      <c r="I44" s="8">
        <v>9.264829643522797</v>
      </c>
      <c r="J44" s="8">
        <v>8.99415208665474</v>
      </c>
      <c r="K44" s="8">
        <v>9.695171289777097</v>
      </c>
      <c r="L44" s="8">
        <v>10.818906005503248</v>
      </c>
      <c r="M44" s="12">
        <v>7.765786585847159</v>
      </c>
      <c r="O44">
        <v>6.7222345083984285</v>
      </c>
      <c r="P44">
        <v>16.16948585372525</v>
      </c>
      <c r="Q44">
        <v>5.555962449905247</v>
      </c>
      <c r="R44">
        <v>13.986194104500976</v>
      </c>
      <c r="S44">
        <v>2.792953318161509</v>
      </c>
      <c r="T44">
        <v>9.664394452321694</v>
      </c>
      <c r="U44">
        <v>5.5772067011646405</v>
      </c>
      <c r="V44">
        <v>14.420841103938702</v>
      </c>
      <c r="W44">
        <v>5.332603151787362</v>
      </c>
      <c r="X44">
        <v>14.15902214852718</v>
      </c>
      <c r="Y44">
        <v>6.041722190379951</v>
      </c>
      <c r="Z44">
        <v>14.723446363088494</v>
      </c>
      <c r="AA44">
        <v>7.013793713911471</v>
      </c>
      <c r="AB44">
        <v>15.922171031162256</v>
      </c>
      <c r="AC44">
        <v>4.651488307922127</v>
      </c>
      <c r="AD44">
        <v>12.158721440882353</v>
      </c>
      <c r="AE44">
        <v>7.580474654868943</v>
      </c>
      <c r="AF44">
        <v>10.423100389534856</v>
      </c>
    </row>
    <row r="45" spans="1:32" ht="12.75">
      <c r="A45">
        <v>43</v>
      </c>
      <c r="B45" s="11" t="s">
        <v>110</v>
      </c>
      <c r="C45" s="7" t="s">
        <v>111</v>
      </c>
      <c r="D45" s="12">
        <v>14.21421984583136</v>
      </c>
      <c r="E45" s="43"/>
      <c r="F45" s="18">
        <v>9.357227159476206</v>
      </c>
      <c r="G45" s="8">
        <v>13.02668950904539</v>
      </c>
      <c r="H45" s="8">
        <v>16.00090409885906</v>
      </c>
      <c r="I45" s="8">
        <v>16.483401442114523</v>
      </c>
      <c r="J45" s="8">
        <v>17.39452386879508</v>
      </c>
      <c r="K45" s="8">
        <v>11.045323885750314</v>
      </c>
      <c r="L45" s="8">
        <v>14.165123468987412</v>
      </c>
      <c r="M45" s="12">
        <v>16.690920658449723</v>
      </c>
      <c r="O45">
        <v>5.810711078086635</v>
      </c>
      <c r="P45">
        <v>14.238329351947362</v>
      </c>
      <c r="Q45">
        <v>8.737335907155964</v>
      </c>
      <c r="R45">
        <v>18.662794385933033</v>
      </c>
      <c r="S45">
        <v>11.204600747131861</v>
      </c>
      <c r="T45">
        <v>22.132525861733438</v>
      </c>
      <c r="U45">
        <v>11.563535047411612</v>
      </c>
      <c r="V45">
        <v>22.772986909082814</v>
      </c>
      <c r="W45">
        <v>12.394329474980193</v>
      </c>
      <c r="X45">
        <v>23.726496323160163</v>
      </c>
      <c r="Y45">
        <v>7.2491080788716395</v>
      </c>
      <c r="Z45">
        <v>16.10849782269235</v>
      </c>
      <c r="AA45">
        <v>9.85848931249742</v>
      </c>
      <c r="AB45">
        <v>19.709364294554938</v>
      </c>
      <c r="AC45">
        <v>11.834289786263785</v>
      </c>
      <c r="AD45">
        <v>22.859799491547932</v>
      </c>
      <c r="AE45">
        <v>12.546916921709236</v>
      </c>
      <c r="AF45">
        <v>16.040017102058364</v>
      </c>
    </row>
    <row r="46" spans="1:32" ht="12.75">
      <c r="A46">
        <v>44</v>
      </c>
      <c r="B46" s="11" t="s">
        <v>112</v>
      </c>
      <c r="C46" s="7" t="s">
        <v>113</v>
      </c>
      <c r="D46" s="12">
        <v>12.430011797390215</v>
      </c>
      <c r="E46" s="43"/>
      <c r="F46" s="18">
        <v>11.575333306551283</v>
      </c>
      <c r="G46" s="8">
        <v>13.086721602345142</v>
      </c>
      <c r="H46" s="8">
        <v>13.462387935302141</v>
      </c>
      <c r="I46" s="8">
        <v>11.517801165140668</v>
      </c>
      <c r="J46" s="8">
        <v>14.513166403548441</v>
      </c>
      <c r="K46" s="8">
        <v>10.141745429112301</v>
      </c>
      <c r="L46" s="8">
        <v>12.220213706242673</v>
      </c>
      <c r="M46" s="12">
        <v>12.881552939017775</v>
      </c>
      <c r="O46">
        <v>8.786473328994846</v>
      </c>
      <c r="P46">
        <v>14.956056864602683</v>
      </c>
      <c r="Q46">
        <v>10.101161004304936</v>
      </c>
      <c r="R46">
        <v>16.668402507669203</v>
      </c>
      <c r="S46">
        <v>10.359680880492528</v>
      </c>
      <c r="T46">
        <v>17.179568876213384</v>
      </c>
      <c r="U46">
        <v>8.729672875598945</v>
      </c>
      <c r="V46">
        <v>14.903177202358089</v>
      </c>
      <c r="W46">
        <v>11.351408338412464</v>
      </c>
      <c r="X46">
        <v>18.26826655599896</v>
      </c>
      <c r="Y46">
        <v>7.571180109258871</v>
      </c>
      <c r="Z46">
        <v>13.290739438738143</v>
      </c>
      <c r="AA46">
        <v>9.331288145324375</v>
      </c>
      <c r="AB46">
        <v>15.705903210100606</v>
      </c>
      <c r="AC46">
        <v>9.999592229082554</v>
      </c>
      <c r="AD46">
        <v>16.325234956445296</v>
      </c>
      <c r="AE46">
        <v>11.361986790908333</v>
      </c>
      <c r="AF46">
        <v>13.570036068992389</v>
      </c>
    </row>
    <row r="47" spans="1:32" ht="12.75">
      <c r="A47">
        <v>45</v>
      </c>
      <c r="B47" s="11" t="s">
        <v>114</v>
      </c>
      <c r="C47" s="7" t="s">
        <v>115</v>
      </c>
      <c r="D47" s="12">
        <v>8.543131942663242</v>
      </c>
      <c r="E47" s="43"/>
      <c r="F47" s="18">
        <v>10.363463689801728</v>
      </c>
      <c r="G47" s="8">
        <v>10.289014929357135</v>
      </c>
      <c r="H47" s="8">
        <v>9.700996286559068</v>
      </c>
      <c r="I47" s="8">
        <v>8.011542717681492</v>
      </c>
      <c r="J47" s="8">
        <v>8.900556518581567</v>
      </c>
      <c r="K47" s="8">
        <v>6.035329034092979</v>
      </c>
      <c r="L47" s="8">
        <v>7.3041343809173105</v>
      </c>
      <c r="M47" s="12">
        <v>8.377007879753714</v>
      </c>
      <c r="O47">
        <v>8.055599465596849</v>
      </c>
      <c r="P47">
        <v>13.121152405043546</v>
      </c>
      <c r="Q47">
        <v>7.923597101008485</v>
      </c>
      <c r="R47">
        <v>13.126730524368273</v>
      </c>
      <c r="S47">
        <v>7.460098908237296</v>
      </c>
      <c r="T47">
        <v>12.396871341492632</v>
      </c>
      <c r="U47">
        <v>6.053261128903956</v>
      </c>
      <c r="V47">
        <v>10.39741804677309</v>
      </c>
      <c r="W47">
        <v>6.795084076531718</v>
      </c>
      <c r="X47">
        <v>11.444821265165807</v>
      </c>
      <c r="Y47">
        <v>4.3313503375942854</v>
      </c>
      <c r="Z47">
        <v>8.169357249044285</v>
      </c>
      <c r="AA47">
        <v>5.51860832830844</v>
      </c>
      <c r="AB47">
        <v>9.479532741798165</v>
      </c>
      <c r="AC47">
        <v>6.4813240806741925</v>
      </c>
      <c r="AD47">
        <v>10.651198686717155</v>
      </c>
      <c r="AE47">
        <v>7.793395201069045</v>
      </c>
      <c r="AF47">
        <v>9.344839188499542</v>
      </c>
    </row>
    <row r="48" spans="1:32" ht="12.75">
      <c r="A48">
        <v>46</v>
      </c>
      <c r="B48" s="11" t="s">
        <v>116</v>
      </c>
      <c r="C48" s="7" t="s">
        <v>117</v>
      </c>
      <c r="D48" s="12">
        <v>12.296542596078037</v>
      </c>
      <c r="E48" s="43"/>
      <c r="F48" s="18">
        <v>11.82749076962252</v>
      </c>
      <c r="G48" s="8">
        <v>13.023345022382056</v>
      </c>
      <c r="H48" s="8">
        <v>10.878677061207469</v>
      </c>
      <c r="I48" s="8">
        <v>11.971793582019064</v>
      </c>
      <c r="J48" s="8">
        <v>13.255129916113406</v>
      </c>
      <c r="K48" s="8">
        <v>10.860849333645367</v>
      </c>
      <c r="L48" s="8">
        <v>13.421644709028044</v>
      </c>
      <c r="M48" s="12">
        <v>13.359195406200618</v>
      </c>
      <c r="O48">
        <v>9.565367536902132</v>
      </c>
      <c r="P48">
        <v>14.45252778040843</v>
      </c>
      <c r="Q48">
        <v>10.655728581403629</v>
      </c>
      <c r="R48">
        <v>15.749960456310777</v>
      </c>
      <c r="S48">
        <v>8.714695606701087</v>
      </c>
      <c r="T48">
        <v>13.401677240100238</v>
      </c>
      <c r="U48">
        <v>9.74458289790479</v>
      </c>
      <c r="V48">
        <v>14.540044546659942</v>
      </c>
      <c r="W48">
        <v>10.885897967904983</v>
      </c>
      <c r="X48">
        <v>15.970381797392852</v>
      </c>
      <c r="Y48">
        <v>8.711330179098976</v>
      </c>
      <c r="Z48">
        <v>13.360958464897568</v>
      </c>
      <c r="AA48">
        <v>11.056172303160075</v>
      </c>
      <c r="AB48">
        <v>16.127991314613176</v>
      </c>
      <c r="AC48">
        <v>11.008569387834438</v>
      </c>
      <c r="AD48">
        <v>16.051581449049994</v>
      </c>
      <c r="AE48">
        <v>11.466792597018614</v>
      </c>
      <c r="AF48">
        <v>13.168961526949534</v>
      </c>
    </row>
    <row r="49" spans="1:32" ht="12.75">
      <c r="A49">
        <v>47</v>
      </c>
      <c r="B49" s="11" t="s">
        <v>118</v>
      </c>
      <c r="C49" s="7" t="s">
        <v>119</v>
      </c>
      <c r="D49" s="12">
        <v>9.671002199010264</v>
      </c>
      <c r="E49" s="43"/>
      <c r="F49" s="18">
        <v>6.341861285160328</v>
      </c>
      <c r="G49" s="8">
        <v>10.057567068398843</v>
      </c>
      <c r="H49" s="8">
        <v>10.78871383032385</v>
      </c>
      <c r="I49" s="8">
        <v>9.994167084243252</v>
      </c>
      <c r="J49" s="8">
        <v>9.405990255949552</v>
      </c>
      <c r="K49" s="8">
        <v>10.443545462878374</v>
      </c>
      <c r="L49" s="8">
        <v>10.72830417790553</v>
      </c>
      <c r="M49" s="12">
        <v>9.734660538625995</v>
      </c>
      <c r="O49">
        <v>4.548448136297661</v>
      </c>
      <c r="P49">
        <v>8.599934080434538</v>
      </c>
      <c r="Q49">
        <v>7.693798244383817</v>
      </c>
      <c r="R49">
        <v>12.90538727180504</v>
      </c>
      <c r="S49">
        <v>8.306019972360058</v>
      </c>
      <c r="T49">
        <v>13.767121701418917</v>
      </c>
      <c r="U49">
        <v>7.548824504088003</v>
      </c>
      <c r="V49">
        <v>12.958470539693353</v>
      </c>
      <c r="W49">
        <v>7.098402985800702</v>
      </c>
      <c r="X49">
        <v>12.212599256748947</v>
      </c>
      <c r="Y49">
        <v>7.967458818883949</v>
      </c>
      <c r="Z49">
        <v>13.431116116263683</v>
      </c>
      <c r="AA49">
        <v>8.276761518235032</v>
      </c>
      <c r="AB49">
        <v>13.669340959571601</v>
      </c>
      <c r="AC49">
        <v>7.324524705565189</v>
      </c>
      <c r="AD49">
        <v>12.671053168170676</v>
      </c>
      <c r="AE49">
        <v>8.806234472264816</v>
      </c>
      <c r="AF49">
        <v>10.596425975479333</v>
      </c>
    </row>
    <row r="50" spans="1:32" ht="12.75">
      <c r="A50">
        <v>48</v>
      </c>
      <c r="B50" s="11" t="s">
        <v>120</v>
      </c>
      <c r="C50" s="7" t="s">
        <v>121</v>
      </c>
      <c r="D50" s="12">
        <v>10.206931736920952</v>
      </c>
      <c r="E50" s="43"/>
      <c r="F50" s="18">
        <v>10.743922033864527</v>
      </c>
      <c r="G50" s="8">
        <v>7.689565775625981</v>
      </c>
      <c r="H50" s="8">
        <v>9.867640766058228</v>
      </c>
      <c r="I50" s="8">
        <v>8.042453689924281</v>
      </c>
      <c r="J50" s="8">
        <v>10.245302318239945</v>
      </c>
      <c r="K50" s="8">
        <v>14.584916082556749</v>
      </c>
      <c r="L50" s="8">
        <v>9.309840203596647</v>
      </c>
      <c r="M50" s="12">
        <v>11.51353672344361</v>
      </c>
      <c r="O50">
        <v>7.006436489474636</v>
      </c>
      <c r="P50">
        <v>15.75648876014428</v>
      </c>
      <c r="Q50">
        <v>4.619694504438359</v>
      </c>
      <c r="R50">
        <v>12.01983324013374</v>
      </c>
      <c r="S50">
        <v>6.423519441323548</v>
      </c>
      <c r="T50">
        <v>14.486759087344945</v>
      </c>
      <c r="U50">
        <v>4.954057666393198</v>
      </c>
      <c r="V50">
        <v>12.325487773082278</v>
      </c>
      <c r="W50">
        <v>6.6967785616714455</v>
      </c>
      <c r="X50">
        <v>14.978118868427046</v>
      </c>
      <c r="Y50">
        <v>10.241395593440966</v>
      </c>
      <c r="Z50">
        <v>20.137697632323064</v>
      </c>
      <c r="AA50">
        <v>5.8947761516196975</v>
      </c>
      <c r="AB50">
        <v>13.97677046078044</v>
      </c>
      <c r="AC50">
        <v>7.517895940537744</v>
      </c>
      <c r="AD50">
        <v>16.842692204207935</v>
      </c>
      <c r="AE50">
        <v>8.853657740437521</v>
      </c>
      <c r="AF50">
        <v>11.707696235121166</v>
      </c>
    </row>
    <row r="51" spans="1:32" ht="12.75">
      <c r="A51">
        <v>49</v>
      </c>
      <c r="B51" s="11" t="s">
        <v>122</v>
      </c>
      <c r="C51" s="7" t="s">
        <v>123</v>
      </c>
      <c r="D51" s="12">
        <v>10.935490536154933</v>
      </c>
      <c r="E51" s="43"/>
      <c r="F51" s="18">
        <v>9.279846322126177</v>
      </c>
      <c r="G51" s="8">
        <v>10.670689298424413</v>
      </c>
      <c r="H51" s="8">
        <v>14.476460816772802</v>
      </c>
      <c r="I51" s="8">
        <v>12.196236089972809</v>
      </c>
      <c r="J51" s="8">
        <v>10.232175298853072</v>
      </c>
      <c r="K51" s="8">
        <v>7.337190312463961</v>
      </c>
      <c r="L51" s="8">
        <v>11.70533861342554</v>
      </c>
      <c r="M51" s="12">
        <v>11.726657137073735</v>
      </c>
      <c r="O51">
        <v>5.984743923771856</v>
      </c>
      <c r="P51">
        <v>13.72515810959939</v>
      </c>
      <c r="Q51">
        <v>7.058993044534621</v>
      </c>
      <c r="R51">
        <v>15.462563784368044</v>
      </c>
      <c r="S51">
        <v>10.280832498302528</v>
      </c>
      <c r="T51">
        <v>19.78957483773368</v>
      </c>
      <c r="U51">
        <v>8.431308484689117</v>
      </c>
      <c r="V51">
        <v>17.061187106283533</v>
      </c>
      <c r="W51">
        <v>6.78750009098842</v>
      </c>
      <c r="X51">
        <v>14.802452000043479</v>
      </c>
      <c r="Y51">
        <v>4.5347550694771845</v>
      </c>
      <c r="Z51">
        <v>11.223649681697353</v>
      </c>
      <c r="AA51">
        <v>7.937082365062218</v>
      </c>
      <c r="AB51">
        <v>16.634571851685493</v>
      </c>
      <c r="AC51">
        <v>8.011930489193297</v>
      </c>
      <c r="AD51">
        <v>16.56514979472972</v>
      </c>
      <c r="AE51">
        <v>9.585717739641126</v>
      </c>
      <c r="AF51">
        <v>12.421274160809372</v>
      </c>
    </row>
    <row r="52" spans="1:32" ht="12.75">
      <c r="A52">
        <v>50</v>
      </c>
      <c r="B52" s="11" t="s">
        <v>124</v>
      </c>
      <c r="C52" s="7" t="s">
        <v>125</v>
      </c>
      <c r="D52" s="12">
        <v>14.585227538911392</v>
      </c>
      <c r="E52" s="43"/>
      <c r="F52" s="18">
        <v>11.343043214258008</v>
      </c>
      <c r="G52" s="8">
        <v>18.38491408668739</v>
      </c>
      <c r="H52" s="8">
        <v>17.060070027719714</v>
      </c>
      <c r="I52" s="8">
        <v>12.49376839528058</v>
      </c>
      <c r="J52" s="8">
        <v>13.580735087108222</v>
      </c>
      <c r="K52" s="8">
        <v>15.198802706555965</v>
      </c>
      <c r="L52" s="8">
        <v>14.060063159193383</v>
      </c>
      <c r="M52" s="12">
        <v>14.414217671062193</v>
      </c>
      <c r="O52">
        <v>8.686960953661192</v>
      </c>
      <c r="P52">
        <v>14.5477910909055</v>
      </c>
      <c r="Q52">
        <v>15.04322546259994</v>
      </c>
      <c r="R52">
        <v>22.246070606769745</v>
      </c>
      <c r="S52">
        <v>13.79550440611275</v>
      </c>
      <c r="T52">
        <v>20.85709146988218</v>
      </c>
      <c r="U52">
        <v>9.80833288057229</v>
      </c>
      <c r="V52">
        <v>15.68315831789107</v>
      </c>
      <c r="W52">
        <v>10.775393018692686</v>
      </c>
      <c r="X52">
        <v>16.887442208933116</v>
      </c>
      <c r="Y52">
        <v>12.221465750620407</v>
      </c>
      <c r="Z52">
        <v>18.67590528590675</v>
      </c>
      <c r="AA52">
        <v>11.26183699550587</v>
      </c>
      <c r="AB52">
        <v>17.339488274488794</v>
      </c>
      <c r="AC52">
        <v>11.588307693750743</v>
      </c>
      <c r="AD52">
        <v>17.717302288034293</v>
      </c>
      <c r="AE52">
        <v>13.512529054869844</v>
      </c>
      <c r="AF52">
        <v>15.719968754842224</v>
      </c>
    </row>
    <row r="53" spans="1:32" ht="12.75">
      <c r="A53">
        <v>51</v>
      </c>
      <c r="B53" s="11" t="s">
        <v>126</v>
      </c>
      <c r="C53" s="7" t="s">
        <v>127</v>
      </c>
      <c r="D53" s="12">
        <v>15.261250227792358</v>
      </c>
      <c r="E53" s="43"/>
      <c r="F53" s="18">
        <v>16.545702779641903</v>
      </c>
      <c r="G53" s="8">
        <v>19.361835084323452</v>
      </c>
      <c r="H53" s="8">
        <v>20.183848322255137</v>
      </c>
      <c r="I53" s="8">
        <v>13.482783634970803</v>
      </c>
      <c r="J53" s="8">
        <v>13.28873920649818</v>
      </c>
      <c r="K53" s="8">
        <v>14.783444015772291</v>
      </c>
      <c r="L53" s="8">
        <v>12.463606248560158</v>
      </c>
      <c r="M53" s="12">
        <v>11.920641576266302</v>
      </c>
      <c r="O53">
        <v>12.856327755892295</v>
      </c>
      <c r="P53">
        <v>20.95988796000697</v>
      </c>
      <c r="Q53">
        <v>15.39754182429616</v>
      </c>
      <c r="R53">
        <v>24.02994475538283</v>
      </c>
      <c r="S53">
        <v>16.02628418713116</v>
      </c>
      <c r="T53">
        <v>25.07954197411384</v>
      </c>
      <c r="U53">
        <v>10.021521425276136</v>
      </c>
      <c r="V53">
        <v>17.739467353256874</v>
      </c>
      <c r="W53">
        <v>9.917758444343443</v>
      </c>
      <c r="X53">
        <v>17.418258166628895</v>
      </c>
      <c r="Y53">
        <v>11.222809545310417</v>
      </c>
      <c r="Z53">
        <v>19.09973129185399</v>
      </c>
      <c r="AA53">
        <v>9.23446654063506</v>
      </c>
      <c r="AB53">
        <v>16.4348241413555</v>
      </c>
      <c r="AC53">
        <v>8.680427397610378</v>
      </c>
      <c r="AD53">
        <v>15.948838154456555</v>
      </c>
      <c r="AE53">
        <v>13.936109035772988</v>
      </c>
      <c r="AF53">
        <v>16.67719435216792</v>
      </c>
    </row>
    <row r="54" spans="1:32" ht="12.75">
      <c r="A54">
        <v>52</v>
      </c>
      <c r="B54" s="11" t="s">
        <v>128</v>
      </c>
      <c r="C54" s="7" t="s">
        <v>129</v>
      </c>
      <c r="D54" s="12">
        <v>15.859692226853413</v>
      </c>
      <c r="E54" s="43"/>
      <c r="F54" s="18">
        <v>23.641549725313514</v>
      </c>
      <c r="G54" s="8">
        <v>15.14736966144622</v>
      </c>
      <c r="H54" s="8">
        <v>18.673205775611205</v>
      </c>
      <c r="I54" s="8">
        <v>11.640681489011257</v>
      </c>
      <c r="J54" s="8">
        <v>10.593393534505553</v>
      </c>
      <c r="K54" s="8">
        <v>16.64588263590569</v>
      </c>
      <c r="L54" s="8">
        <v>12.322356429116635</v>
      </c>
      <c r="M54" s="12">
        <v>18.352207061995767</v>
      </c>
      <c r="O54">
        <v>17.918585063921057</v>
      </c>
      <c r="P54">
        <v>30.60212033414896</v>
      </c>
      <c r="Q54">
        <v>10.637998580430443</v>
      </c>
      <c r="R54">
        <v>20.91217556082199</v>
      </c>
      <c r="S54">
        <v>13.744958672623868</v>
      </c>
      <c r="T54">
        <v>24.78587139850704</v>
      </c>
      <c r="U54">
        <v>7.846760031217877</v>
      </c>
      <c r="V54">
        <v>16.625800743665135</v>
      </c>
      <c r="W54">
        <v>7.02817428460476</v>
      </c>
      <c r="X54">
        <v>15.323603928581512</v>
      </c>
      <c r="Y54">
        <v>12.113476927444827</v>
      </c>
      <c r="Z54">
        <v>22.307789936495567</v>
      </c>
      <c r="AA54">
        <v>8.550742164451753</v>
      </c>
      <c r="AB54">
        <v>17.17782755218287</v>
      </c>
      <c r="AC54">
        <v>13.627187958535997</v>
      </c>
      <c r="AD54">
        <v>24.174909603407755</v>
      </c>
      <c r="AE54">
        <v>14.19510864061738</v>
      </c>
      <c r="AF54">
        <v>17.665437028499362</v>
      </c>
    </row>
    <row r="55" spans="1:32" ht="12.75">
      <c r="A55">
        <v>53</v>
      </c>
      <c r="B55" s="11" t="s">
        <v>130</v>
      </c>
      <c r="C55" s="7" t="s">
        <v>131</v>
      </c>
      <c r="D55" s="12">
        <v>13.915178232042683</v>
      </c>
      <c r="E55" s="43"/>
      <c r="F55" s="18">
        <v>15.032889865628178</v>
      </c>
      <c r="G55" s="8">
        <v>9.221636419076392</v>
      </c>
      <c r="H55" s="8">
        <v>16.855717761944497</v>
      </c>
      <c r="I55" s="8">
        <v>15.864531819201266</v>
      </c>
      <c r="J55" s="8">
        <v>15.383302134885856</v>
      </c>
      <c r="K55" s="8">
        <v>11.673176575634736</v>
      </c>
      <c r="L55" s="8">
        <v>12.66701380744027</v>
      </c>
      <c r="M55" s="12">
        <v>15.680935283452907</v>
      </c>
      <c r="O55">
        <v>10.36489910730927</v>
      </c>
      <c r="P55">
        <v>21.064757876036165</v>
      </c>
      <c r="Q55">
        <v>5.746007199599933</v>
      </c>
      <c r="R55">
        <v>14.005176381696916</v>
      </c>
      <c r="S55">
        <v>11.836318055678024</v>
      </c>
      <c r="T55">
        <v>23.251504171976812</v>
      </c>
      <c r="U55">
        <v>10.977338263987654</v>
      </c>
      <c r="V55">
        <v>22.15616863967118</v>
      </c>
      <c r="W55">
        <v>10.654420620374104</v>
      </c>
      <c r="X55">
        <v>21.471132444901315</v>
      </c>
      <c r="Y55">
        <v>7.572753624059984</v>
      </c>
      <c r="Z55">
        <v>17.172500494516303</v>
      </c>
      <c r="AA55">
        <v>8.5141815168956</v>
      </c>
      <c r="AB55">
        <v>18.123733047216916</v>
      </c>
      <c r="AC55">
        <v>10.890969210163174</v>
      </c>
      <c r="AD55">
        <v>21.847404152557093</v>
      </c>
      <c r="AE55">
        <v>12.24306428024535</v>
      </c>
      <c r="AF55">
        <v>15.750133211062087</v>
      </c>
    </row>
    <row r="56" spans="1:32" ht="12.75">
      <c r="A56">
        <v>54</v>
      </c>
      <c r="B56" s="11" t="s">
        <v>132</v>
      </c>
      <c r="C56" s="7" t="s">
        <v>133</v>
      </c>
      <c r="D56" s="12">
        <v>8.503113424182654</v>
      </c>
      <c r="E56" s="43"/>
      <c r="F56" s="18">
        <v>7.996744372682378</v>
      </c>
      <c r="G56" s="8">
        <v>9.654453037427901</v>
      </c>
      <c r="H56" s="8">
        <v>9.047388001252397</v>
      </c>
      <c r="I56" s="8">
        <v>9.651774525937647</v>
      </c>
      <c r="J56" s="8">
        <v>12.342959275941714</v>
      </c>
      <c r="K56" s="8">
        <v>5.3131045737600155</v>
      </c>
      <c r="L56" s="8">
        <v>8.993917448595512</v>
      </c>
      <c r="M56" s="12">
        <v>5.973063436268237</v>
      </c>
      <c r="O56">
        <v>4.34617529739538</v>
      </c>
      <c r="P56">
        <v>13.376280340638257</v>
      </c>
      <c r="Q56">
        <v>5.6538419208476</v>
      </c>
      <c r="R56">
        <v>15.297593946581989</v>
      </c>
      <c r="S56">
        <v>5.0801110719945655</v>
      </c>
      <c r="T56">
        <v>14.756093552906524</v>
      </c>
      <c r="U56">
        <v>5.736829764141003</v>
      </c>
      <c r="V56">
        <v>15.174077068869574</v>
      </c>
      <c r="W56">
        <v>7.909523991123861</v>
      </c>
      <c r="X56">
        <v>18.323957663258376</v>
      </c>
      <c r="Y56">
        <v>2.5145512586730487</v>
      </c>
      <c r="Z56">
        <v>9.818404438010713</v>
      </c>
      <c r="AA56">
        <v>5.364587744485445</v>
      </c>
      <c r="AB56">
        <v>14.113340039106758</v>
      </c>
      <c r="AC56">
        <v>3.152810410709397</v>
      </c>
      <c r="AD56">
        <v>10.25194421167402</v>
      </c>
      <c r="AE56">
        <v>7.111729706018901</v>
      </c>
      <c r="AF56">
        <v>10.08290375881998</v>
      </c>
    </row>
    <row r="57" spans="1:32" ht="12.75">
      <c r="A57">
        <v>55</v>
      </c>
      <c r="B57" s="11" t="s">
        <v>134</v>
      </c>
      <c r="C57" s="7" t="s">
        <v>135</v>
      </c>
      <c r="D57" s="12">
        <v>11.597623008042941</v>
      </c>
      <c r="E57" s="43"/>
      <c r="F57" s="18">
        <v>11.772598968554274</v>
      </c>
      <c r="G57" s="8">
        <v>12.384309941111137</v>
      </c>
      <c r="H57" s="8">
        <v>14.5531486368923</v>
      </c>
      <c r="I57" s="8">
        <v>12.704113881571098</v>
      </c>
      <c r="J57" s="8">
        <v>8.330747027831912</v>
      </c>
      <c r="K57" s="8">
        <v>8.081867483768802</v>
      </c>
      <c r="L57" s="8">
        <v>12.01541057161944</v>
      </c>
      <c r="M57" s="12">
        <v>13.511932910461775</v>
      </c>
      <c r="O57">
        <v>7.34796358880745</v>
      </c>
      <c r="P57">
        <v>17.81918094079944</v>
      </c>
      <c r="Q57">
        <v>7.777042625475078</v>
      </c>
      <c r="R57">
        <v>18.638747673997635</v>
      </c>
      <c r="S57">
        <v>9.659639145637936</v>
      </c>
      <c r="T57">
        <v>21.013504362214942</v>
      </c>
      <c r="U57">
        <v>8.3183368993716</v>
      </c>
      <c r="V57">
        <v>18.553610548561423</v>
      </c>
      <c r="W57">
        <v>4.8982073860093935</v>
      </c>
      <c r="X57">
        <v>13.2190036644558</v>
      </c>
      <c r="Y57">
        <v>4.749910317748134</v>
      </c>
      <c r="Z57">
        <v>12.82688529253595</v>
      </c>
      <c r="AA57">
        <v>7.939029634671066</v>
      </c>
      <c r="AB57">
        <v>17.423812727728865</v>
      </c>
      <c r="AC57">
        <v>9.140897399398877</v>
      </c>
      <c r="AD57">
        <v>19.229658061479274</v>
      </c>
      <c r="AE57">
        <v>10.021327127508833</v>
      </c>
      <c r="AF57">
        <v>13.34935549441336</v>
      </c>
    </row>
    <row r="58" spans="1:32" ht="12.75">
      <c r="A58">
        <v>56</v>
      </c>
      <c r="B58" s="11" t="s">
        <v>136</v>
      </c>
      <c r="C58" s="7" t="s">
        <v>137</v>
      </c>
      <c r="D58" s="12">
        <v>10.151711945471822</v>
      </c>
      <c r="E58" s="43"/>
      <c r="F58" s="18">
        <v>10.455533550248061</v>
      </c>
      <c r="G58" s="8">
        <v>12.083055039964682</v>
      </c>
      <c r="H58" s="8">
        <v>11.803717436852532</v>
      </c>
      <c r="I58" s="8">
        <v>8.877301067872981</v>
      </c>
      <c r="J58" s="8">
        <v>9.45151927009367</v>
      </c>
      <c r="K58" s="8">
        <v>8.925727894129976</v>
      </c>
      <c r="L58" s="8">
        <v>9.677538227053923</v>
      </c>
      <c r="M58" s="12">
        <v>9.98061362859505</v>
      </c>
      <c r="O58">
        <v>8.130626973055634</v>
      </c>
      <c r="P58">
        <v>13.237188462723175</v>
      </c>
      <c r="Q58">
        <v>9.492663233188717</v>
      </c>
      <c r="R58">
        <v>15.156048255768566</v>
      </c>
      <c r="S58">
        <v>9.21806489889338</v>
      </c>
      <c r="T58">
        <v>14.885593508310345</v>
      </c>
      <c r="U58">
        <v>6.649422515187568</v>
      </c>
      <c r="V58">
        <v>11.606496923117877</v>
      </c>
      <c r="W58">
        <v>7.153265090010818</v>
      </c>
      <c r="X58">
        <v>12.246776875899965</v>
      </c>
      <c r="Y58">
        <v>6.678422031031672</v>
      </c>
      <c r="Z58">
        <v>11.67872259379281</v>
      </c>
      <c r="AA58">
        <v>7.373251574736332</v>
      </c>
      <c r="AB58">
        <v>12.466392908985043</v>
      </c>
      <c r="AC58">
        <v>7.675585235556436</v>
      </c>
      <c r="AD58">
        <v>12.753640455178326</v>
      </c>
      <c r="AE58">
        <v>9.281239648276841</v>
      </c>
      <c r="AF58">
        <v>11.081282681307227</v>
      </c>
    </row>
    <row r="59" spans="1:32" ht="12.75">
      <c r="A59">
        <v>57</v>
      </c>
      <c r="B59" s="11" t="s">
        <v>138</v>
      </c>
      <c r="C59" s="7" t="s">
        <v>139</v>
      </c>
      <c r="D59" s="12">
        <v>10.581282370376476</v>
      </c>
      <c r="E59" s="43"/>
      <c r="F59" s="18">
        <v>11.186332805246565</v>
      </c>
      <c r="G59" s="8">
        <v>11.258184111362842</v>
      </c>
      <c r="H59" s="8">
        <v>13.68758378480967</v>
      </c>
      <c r="I59" s="8">
        <v>10.076080561444611</v>
      </c>
      <c r="J59" s="8">
        <v>7.676223822166929</v>
      </c>
      <c r="K59" s="8">
        <v>10.179763066950647</v>
      </c>
      <c r="L59" s="8">
        <v>9.646400320277642</v>
      </c>
      <c r="M59" s="12">
        <v>11.785283965117051</v>
      </c>
      <c r="O59">
        <v>6.951309815920543</v>
      </c>
      <c r="P59">
        <v>17.01503328875476</v>
      </c>
      <c r="Q59">
        <v>6.985830433028567</v>
      </c>
      <c r="R59">
        <v>17.138263160139875</v>
      </c>
      <c r="S59">
        <v>8.903913853517693</v>
      </c>
      <c r="T59">
        <v>20.1032513351743</v>
      </c>
      <c r="U59">
        <v>6.020784050984411</v>
      </c>
      <c r="V59">
        <v>15.796359031422316</v>
      </c>
      <c r="W59">
        <v>4.344484135622118</v>
      </c>
      <c r="X59">
        <v>12.525107695251878</v>
      </c>
      <c r="Y59">
        <v>5.704892214893486</v>
      </c>
      <c r="Z59">
        <v>16.436499657903045</v>
      </c>
      <c r="AA59">
        <v>5.786593549162031</v>
      </c>
      <c r="AB59">
        <v>15.043158139051979</v>
      </c>
      <c r="AC59">
        <v>7.325083013792277</v>
      </c>
      <c r="AD59">
        <v>17.880468844828943</v>
      </c>
      <c r="AE59">
        <v>9.006563980609315</v>
      </c>
      <c r="AF59">
        <v>12.347233178098367</v>
      </c>
    </row>
    <row r="60" spans="1:32" ht="12.75">
      <c r="A60">
        <v>58</v>
      </c>
      <c r="B60" s="11" t="s">
        <v>140</v>
      </c>
      <c r="C60" s="7" t="s">
        <v>141</v>
      </c>
      <c r="D60" s="12">
        <v>11.549173393435552</v>
      </c>
      <c r="E60" s="43"/>
      <c r="F60" s="18">
        <v>12.433493312362893</v>
      </c>
      <c r="G60" s="8">
        <v>13.138819140204701</v>
      </c>
      <c r="H60" s="8">
        <v>9.336521338593995</v>
      </c>
      <c r="I60" s="8">
        <v>10.359371871252392</v>
      </c>
      <c r="J60" s="8">
        <v>13.009556717816858</v>
      </c>
      <c r="K60" s="8">
        <v>11.50727612193967</v>
      </c>
      <c r="L60" s="8">
        <v>11.115412182902714</v>
      </c>
      <c r="M60" s="12">
        <v>11.804766907372061</v>
      </c>
      <c r="O60">
        <v>9.527275563462592</v>
      </c>
      <c r="P60">
        <v>15.945383193583854</v>
      </c>
      <c r="Q60">
        <v>10.13415388439655</v>
      </c>
      <c r="R60">
        <v>16.753532687518092</v>
      </c>
      <c r="S60">
        <v>6.762116180844483</v>
      </c>
      <c r="T60">
        <v>12.560653925839542</v>
      </c>
      <c r="U60">
        <v>7.731541295855975</v>
      </c>
      <c r="V60">
        <v>13.59109571851648</v>
      </c>
      <c r="W60">
        <v>9.98504430999573</v>
      </c>
      <c r="X60">
        <v>16.65884117735796</v>
      </c>
      <c r="Y60">
        <v>8.697847356960171</v>
      </c>
      <c r="Z60">
        <v>14.930147897693434</v>
      </c>
      <c r="AA60">
        <v>8.429392279952468</v>
      </c>
      <c r="AB60">
        <v>14.382290854607376</v>
      </c>
      <c r="AC60">
        <v>9.045856621364535</v>
      </c>
      <c r="AD60">
        <v>15.138649621526053</v>
      </c>
      <c r="AE60">
        <v>10.517872761627531</v>
      </c>
      <c r="AF60">
        <v>12.654018102040556</v>
      </c>
    </row>
    <row r="61" spans="1:32" ht="12.75">
      <c r="A61">
        <v>59</v>
      </c>
      <c r="B61" s="11" t="s">
        <v>142</v>
      </c>
      <c r="C61" s="7" t="s">
        <v>143</v>
      </c>
      <c r="D61" s="12">
        <v>8.993838177930789</v>
      </c>
      <c r="E61" s="43"/>
      <c r="F61" s="18">
        <v>6.6194949741583535</v>
      </c>
      <c r="G61" s="8">
        <v>6.884552429877017</v>
      </c>
      <c r="H61" s="8">
        <v>9.120751932014878</v>
      </c>
      <c r="I61" s="8">
        <v>10.821218953506756</v>
      </c>
      <c r="J61" s="8">
        <v>9.003537027160391</v>
      </c>
      <c r="K61" s="8">
        <v>10.858754235196361</v>
      </c>
      <c r="L61" s="8">
        <v>7.548265508119456</v>
      </c>
      <c r="M61" s="12">
        <v>11.480550486906715</v>
      </c>
      <c r="O61">
        <v>4.155404280788406</v>
      </c>
      <c r="P61">
        <v>9.964536786159186</v>
      </c>
      <c r="Q61">
        <v>4.363601212807925</v>
      </c>
      <c r="R61">
        <v>10.285482903685363</v>
      </c>
      <c r="S61">
        <v>6.156802744205239</v>
      </c>
      <c r="T61">
        <v>12.965640268681124</v>
      </c>
      <c r="U61">
        <v>7.50565772623556</v>
      </c>
      <c r="V61">
        <v>15.059851476605532</v>
      </c>
      <c r="W61">
        <v>5.959777931818715</v>
      </c>
      <c r="X61">
        <v>13.002961433152407</v>
      </c>
      <c r="Y61">
        <v>7.482014423340971</v>
      </c>
      <c r="Z61">
        <v>15.190392831871847</v>
      </c>
      <c r="AA61">
        <v>4.768465195781927</v>
      </c>
      <c r="AB61">
        <v>11.298400587814474</v>
      </c>
      <c r="AC61">
        <v>7.809692977339406</v>
      </c>
      <c r="AD61">
        <v>16.189479500481177</v>
      </c>
      <c r="AE61">
        <v>7.862139012536863</v>
      </c>
      <c r="AF61">
        <v>10.237853149496209</v>
      </c>
    </row>
    <row r="62" spans="1:32" ht="12.75">
      <c r="A62">
        <v>60</v>
      </c>
      <c r="B62" s="11" t="s">
        <v>144</v>
      </c>
      <c r="C62" s="7" t="s">
        <v>145</v>
      </c>
      <c r="D62" s="12">
        <v>8.62001876637233</v>
      </c>
      <c r="E62" s="43"/>
      <c r="F62" s="18">
        <v>11.003297258031498</v>
      </c>
      <c r="G62" s="8">
        <v>8.589429292838554</v>
      </c>
      <c r="H62" s="8">
        <v>4.823218806580993</v>
      </c>
      <c r="I62" s="8">
        <v>7.551157223255655</v>
      </c>
      <c r="J62" s="8">
        <v>9.781885199617602</v>
      </c>
      <c r="K62" s="8">
        <v>9.603222389215146</v>
      </c>
      <c r="L62" s="8">
        <v>8.130063593127012</v>
      </c>
      <c r="M62" s="12">
        <v>9.81299290110251</v>
      </c>
      <c r="O62">
        <v>7.159297990294703</v>
      </c>
      <c r="P62">
        <v>16.158715947001056</v>
      </c>
      <c r="Q62">
        <v>5.22501373566601</v>
      </c>
      <c r="R62">
        <v>13.293534197688233</v>
      </c>
      <c r="S62">
        <v>2.526474389315622</v>
      </c>
      <c r="T62">
        <v>8.30783364219845</v>
      </c>
      <c r="U62">
        <v>4.640741732236669</v>
      </c>
      <c r="V62">
        <v>11.587365225470716</v>
      </c>
      <c r="W62">
        <v>6.364359574207548</v>
      </c>
      <c r="X62">
        <v>14.365334428432005</v>
      </c>
      <c r="Y62">
        <v>6.203954138978026</v>
      </c>
      <c r="Z62">
        <v>14.18906082297955</v>
      </c>
      <c r="AA62">
        <v>5.014881250737037</v>
      </c>
      <c r="AB62">
        <v>12.450245346389766</v>
      </c>
      <c r="AC62">
        <v>6.274862051811461</v>
      </c>
      <c r="AD62">
        <v>14.586166195453307</v>
      </c>
      <c r="AE62">
        <v>7.387962047841572</v>
      </c>
      <c r="AF62">
        <v>9.997601029561798</v>
      </c>
    </row>
    <row r="63" spans="1:32" ht="12.75">
      <c r="A63">
        <v>61</v>
      </c>
      <c r="B63" s="11" t="s">
        <v>146</v>
      </c>
      <c r="C63" s="7" t="s">
        <v>147</v>
      </c>
      <c r="D63" s="12">
        <v>13.82772420884247</v>
      </c>
      <c r="E63" s="43"/>
      <c r="F63" s="18">
        <v>15.694347722320902</v>
      </c>
      <c r="G63" s="8">
        <v>12.775457022803971</v>
      </c>
      <c r="H63" s="8">
        <v>13.97500509914615</v>
      </c>
      <c r="I63" s="8">
        <v>14.60544777083429</v>
      </c>
      <c r="J63" s="8">
        <v>13.565110877714117</v>
      </c>
      <c r="K63" s="8">
        <v>12.408156091790994</v>
      </c>
      <c r="L63" s="8">
        <v>12.209229855697767</v>
      </c>
      <c r="M63" s="12">
        <v>15.608967707300126</v>
      </c>
      <c r="O63">
        <v>13.091882505729632</v>
      </c>
      <c r="P63">
        <v>18.65777298207835</v>
      </c>
      <c r="Q63">
        <v>10.463988739215669</v>
      </c>
      <c r="R63">
        <v>15.442633682881716</v>
      </c>
      <c r="S63">
        <v>11.498304713115957</v>
      </c>
      <c r="T63">
        <v>16.82188187794911</v>
      </c>
      <c r="U63">
        <v>12.093626531175001</v>
      </c>
      <c r="V63">
        <v>17.480838515460967</v>
      </c>
      <c r="W63">
        <v>11.153611594137278</v>
      </c>
      <c r="X63">
        <v>16.338757634950404</v>
      </c>
      <c r="Y63">
        <v>10.126475187575622</v>
      </c>
      <c r="Z63">
        <v>15.046348261890218</v>
      </c>
      <c r="AA63">
        <v>9.95717747305518</v>
      </c>
      <c r="AB63">
        <v>14.814989987260972</v>
      </c>
      <c r="AC63">
        <v>13.045173631573771</v>
      </c>
      <c r="AD63">
        <v>18.525480443419877</v>
      </c>
      <c r="AE63">
        <v>12.944456724146026</v>
      </c>
      <c r="AF63">
        <v>14.754958854045258</v>
      </c>
    </row>
    <row r="64" spans="1:32" ht="12.75">
      <c r="A64">
        <v>62</v>
      </c>
      <c r="B64" s="11" t="s">
        <v>148</v>
      </c>
      <c r="C64" s="7" t="s">
        <v>149</v>
      </c>
      <c r="D64" s="12">
        <v>14.80105597362761</v>
      </c>
      <c r="E64" s="43"/>
      <c r="F64" s="18">
        <v>15.083806651974166</v>
      </c>
      <c r="G64" s="8">
        <v>14.678668018871809</v>
      </c>
      <c r="H64" s="8">
        <v>14.950209098086344</v>
      </c>
      <c r="I64" s="8">
        <v>17.423619073726353</v>
      </c>
      <c r="J64" s="8">
        <v>11.760983420239508</v>
      </c>
      <c r="K64" s="8">
        <v>14.03546139695225</v>
      </c>
      <c r="L64" s="8">
        <v>13.222568489308266</v>
      </c>
      <c r="M64" s="12">
        <v>17.463981045488246</v>
      </c>
      <c r="O64">
        <v>12.158106299127645</v>
      </c>
      <c r="P64">
        <v>18.4948998932063</v>
      </c>
      <c r="Q64">
        <v>11.721861185013243</v>
      </c>
      <c r="R64">
        <v>18.14082572910337</v>
      </c>
      <c r="S64">
        <v>11.934469210287741</v>
      </c>
      <c r="T64">
        <v>18.481372170707346</v>
      </c>
      <c r="U64">
        <v>14.116994214675099</v>
      </c>
      <c r="V64">
        <v>21.26072772910047</v>
      </c>
      <c r="W64">
        <v>9.193674505895116</v>
      </c>
      <c r="X64">
        <v>14.817277192836206</v>
      </c>
      <c r="Y64">
        <v>11.145756975017331</v>
      </c>
      <c r="Z64">
        <v>17.438200869976146</v>
      </c>
      <c r="AA64">
        <v>10.482111715163382</v>
      </c>
      <c r="AB64">
        <v>16.449563045815385</v>
      </c>
      <c r="AC64">
        <v>14.26538770518766</v>
      </c>
      <c r="AD64">
        <v>21.157281132966286</v>
      </c>
      <c r="AE64">
        <v>13.722214184461306</v>
      </c>
      <c r="AF64">
        <v>15.94121163644726</v>
      </c>
    </row>
    <row r="65" spans="1:32" ht="12.75">
      <c r="A65">
        <v>63</v>
      </c>
      <c r="B65" s="11" t="s">
        <v>150</v>
      </c>
      <c r="C65" s="7" t="s">
        <v>151</v>
      </c>
      <c r="D65" s="12">
        <v>11.647134215633043</v>
      </c>
      <c r="E65" s="43"/>
      <c r="F65" s="18">
        <v>13.654020921388447</v>
      </c>
      <c r="G65" s="8">
        <v>11.969044048032274</v>
      </c>
      <c r="H65" s="8">
        <v>9.959845202323317</v>
      </c>
      <c r="I65" s="8">
        <v>9.181492735759901</v>
      </c>
      <c r="J65" s="8">
        <v>10.040718110944193</v>
      </c>
      <c r="K65" s="8">
        <v>14.016084011743361</v>
      </c>
      <c r="L65" s="8">
        <v>12.87618287667455</v>
      </c>
      <c r="M65" s="12">
        <v>11.628162203645559</v>
      </c>
      <c r="O65">
        <v>8.8361605100305</v>
      </c>
      <c r="P65">
        <v>20.079805573149162</v>
      </c>
      <c r="Q65">
        <v>7.40240263110704</v>
      </c>
      <c r="R65">
        <v>18.20968746730273</v>
      </c>
      <c r="S65">
        <v>6.209787879958164</v>
      </c>
      <c r="T65">
        <v>15.084567818810775</v>
      </c>
      <c r="U65">
        <v>5.307098273675286</v>
      </c>
      <c r="V65">
        <v>14.698991852573663</v>
      </c>
      <c r="W65">
        <v>5.734544228982344</v>
      </c>
      <c r="X65">
        <v>16.173111397968274</v>
      </c>
      <c r="Y65">
        <v>8.83150632674869</v>
      </c>
      <c r="Z65">
        <v>20.969433070879084</v>
      </c>
      <c r="AA65">
        <v>7.830366994967107</v>
      </c>
      <c r="AB65">
        <v>19.771652610803546</v>
      </c>
      <c r="AC65">
        <v>7.034652447002188</v>
      </c>
      <c r="AD65">
        <v>17.950251270701084</v>
      </c>
      <c r="AE65">
        <v>9.929962888520933</v>
      </c>
      <c r="AF65">
        <v>13.565328324765062</v>
      </c>
    </row>
    <row r="66" spans="1:32" ht="12.75">
      <c r="A66">
        <v>64</v>
      </c>
      <c r="B66" s="11" t="s">
        <v>152</v>
      </c>
      <c r="C66" s="7" t="s">
        <v>153</v>
      </c>
      <c r="D66" s="12">
        <v>12.74339565641942</v>
      </c>
      <c r="E66" s="43"/>
      <c r="F66" s="18">
        <v>14.439956857106074</v>
      </c>
      <c r="G66" s="8">
        <v>11.90122488091441</v>
      </c>
      <c r="H66" s="8">
        <v>13.537137302017703</v>
      </c>
      <c r="I66" s="8">
        <v>11.53714651384539</v>
      </c>
      <c r="J66" s="8">
        <v>13.15512607920699</v>
      </c>
      <c r="K66" s="8">
        <v>13.306385069240193</v>
      </c>
      <c r="L66" s="8">
        <v>12.401956535270694</v>
      </c>
      <c r="M66" s="12">
        <v>11.842074576276989</v>
      </c>
      <c r="O66">
        <v>11.746560566946245</v>
      </c>
      <c r="P66">
        <v>17.563133658787315</v>
      </c>
      <c r="Q66">
        <v>9.438545694110433</v>
      </c>
      <c r="R66">
        <v>14.806989524884118</v>
      </c>
      <c r="S66">
        <v>10.965509814072872</v>
      </c>
      <c r="T66">
        <v>16.52820130402554</v>
      </c>
      <c r="U66">
        <v>9.195812989642057</v>
      </c>
      <c r="V66">
        <v>14.291449722458577</v>
      </c>
      <c r="W66">
        <v>10.594184330494315</v>
      </c>
      <c r="X66">
        <v>16.143420557889108</v>
      </c>
      <c r="Y66">
        <v>10.705287495663324</v>
      </c>
      <c r="Z66">
        <v>16.341536306686514</v>
      </c>
      <c r="AA66">
        <v>9.925384223425851</v>
      </c>
      <c r="AB66">
        <v>15.301802350768348</v>
      </c>
      <c r="AC66">
        <v>9.48515308472406</v>
      </c>
      <c r="AD66">
        <v>14.604305747753289</v>
      </c>
      <c r="AE66">
        <v>11.82720878719242</v>
      </c>
      <c r="AF66">
        <v>13.711355716199442</v>
      </c>
    </row>
    <row r="67" spans="1:32" ht="12.75">
      <c r="A67">
        <v>65</v>
      </c>
      <c r="B67" s="11" t="s">
        <v>154</v>
      </c>
      <c r="C67" s="7" t="s">
        <v>155</v>
      </c>
      <c r="D67" s="12">
        <v>10.96099449848302</v>
      </c>
      <c r="E67" s="43"/>
      <c r="F67" s="18">
        <v>15.328708773306857</v>
      </c>
      <c r="G67" s="8">
        <v>10.364825513228963</v>
      </c>
      <c r="H67" s="8">
        <v>12.417380802155483</v>
      </c>
      <c r="I67" s="8">
        <v>12.493731751139592</v>
      </c>
      <c r="J67" s="8">
        <v>10.353660557745844</v>
      </c>
      <c r="K67" s="8">
        <v>9.074082645460578</v>
      </c>
      <c r="L67" s="8">
        <v>7.741521618493665</v>
      </c>
      <c r="M67" s="12">
        <v>10.519701310882574</v>
      </c>
      <c r="O67">
        <v>10.884664101047177</v>
      </c>
      <c r="P67">
        <v>20.97352177918111</v>
      </c>
      <c r="Q67">
        <v>6.76515891689131</v>
      </c>
      <c r="R67">
        <v>15.192554956513876</v>
      </c>
      <c r="S67">
        <v>8.533738822368132</v>
      </c>
      <c r="T67">
        <v>17.45531121381233</v>
      </c>
      <c r="U67">
        <v>8.53270478731149</v>
      </c>
      <c r="V67">
        <v>17.653034628026944</v>
      </c>
      <c r="W67">
        <v>6.851135328547654</v>
      </c>
      <c r="X67">
        <v>15.000690679421407</v>
      </c>
      <c r="Y67">
        <v>5.7310607038730845</v>
      </c>
      <c r="Z67">
        <v>13.642562185571204</v>
      </c>
      <c r="AA67">
        <v>4.77903068642201</v>
      </c>
      <c r="AB67">
        <v>11.849948626051525</v>
      </c>
      <c r="AC67">
        <v>6.608098279984025</v>
      </c>
      <c r="AD67">
        <v>15.765787473952345</v>
      </c>
      <c r="AE67">
        <v>9.575754261605777</v>
      </c>
      <c r="AF67">
        <v>12.489330147427264</v>
      </c>
    </row>
    <row r="68" spans="1:32" ht="12.75">
      <c r="A68">
        <v>66</v>
      </c>
      <c r="B68" s="11" t="s">
        <v>156</v>
      </c>
      <c r="C68" s="7" t="s">
        <v>157</v>
      </c>
      <c r="D68" s="12">
        <v>9.683377424306375</v>
      </c>
      <c r="E68" s="43"/>
      <c r="F68" s="18">
        <v>13.552027410865596</v>
      </c>
      <c r="G68" s="8">
        <v>4.3099213374824386</v>
      </c>
      <c r="H68" s="8">
        <v>9.348871042547588</v>
      </c>
      <c r="I68" s="8">
        <v>9.5573763759579</v>
      </c>
      <c r="J68" s="8">
        <v>10.10007431868288</v>
      </c>
      <c r="K68" s="8">
        <v>11.838453342829341</v>
      </c>
      <c r="L68" s="8">
        <v>8.698496431735</v>
      </c>
      <c r="M68" s="12">
        <v>10.952983498935922</v>
      </c>
      <c r="O68">
        <v>6.91946718151644</v>
      </c>
      <c r="P68">
        <v>23.614931058122394</v>
      </c>
      <c r="Q68">
        <v>1.493822500662879</v>
      </c>
      <c r="R68">
        <v>9.529415574954555</v>
      </c>
      <c r="S68">
        <v>4.21580013550169</v>
      </c>
      <c r="T68">
        <v>17.428902317912982</v>
      </c>
      <c r="U68">
        <v>4.379518360827116</v>
      </c>
      <c r="V68">
        <v>17.89304140935862</v>
      </c>
      <c r="W68">
        <v>5.039967560307571</v>
      </c>
      <c r="X68">
        <v>17.91086774780135</v>
      </c>
      <c r="Y68">
        <v>6.118125736676855</v>
      </c>
      <c r="Z68">
        <v>20.38503900413602</v>
      </c>
      <c r="AA68">
        <v>4.19543795505266</v>
      </c>
      <c r="AB68">
        <v>15.649428742084071</v>
      </c>
      <c r="AC68">
        <v>5.520203613499259</v>
      </c>
      <c r="AD68">
        <v>19.195583435230596</v>
      </c>
      <c r="AE68">
        <v>7.696534865541669</v>
      </c>
      <c r="AF68">
        <v>12.005712227924178</v>
      </c>
    </row>
    <row r="69" spans="1:32" ht="12.75">
      <c r="A69">
        <v>67</v>
      </c>
      <c r="B69" s="11" t="s">
        <v>158</v>
      </c>
      <c r="C69" s="7" t="s">
        <v>159</v>
      </c>
      <c r="D69" s="12">
        <v>9.780551413558356</v>
      </c>
      <c r="E69" s="43"/>
      <c r="F69" s="18">
        <v>11.596153496860216</v>
      </c>
      <c r="G69" s="8">
        <v>10.267091509392635</v>
      </c>
      <c r="H69" s="8">
        <v>12.202159217525868</v>
      </c>
      <c r="I69" s="8">
        <v>9.451002396122917</v>
      </c>
      <c r="J69" s="8">
        <v>9.402816202091367</v>
      </c>
      <c r="K69" s="8">
        <v>8.467906729783381</v>
      </c>
      <c r="L69" s="8">
        <v>8.924580612234799</v>
      </c>
      <c r="M69" s="12">
        <v>7.888913848993078</v>
      </c>
      <c r="O69">
        <v>9.290430666449977</v>
      </c>
      <c r="P69">
        <v>14.295949771527374</v>
      </c>
      <c r="Q69">
        <v>7.95501823298074</v>
      </c>
      <c r="R69">
        <v>13.013053260377424</v>
      </c>
      <c r="S69">
        <v>9.847761801043442</v>
      </c>
      <c r="T69">
        <v>14.947166616087339</v>
      </c>
      <c r="U69">
        <v>7.187447409717274</v>
      </c>
      <c r="V69">
        <v>12.166516419948795</v>
      </c>
      <c r="W69">
        <v>7.302120830226973</v>
      </c>
      <c r="X69">
        <v>11.912956902914884</v>
      </c>
      <c r="Y69">
        <v>6.5339550088462115</v>
      </c>
      <c r="Z69">
        <v>10.791221636369057</v>
      </c>
      <c r="AA69">
        <v>6.7946728435388675</v>
      </c>
      <c r="AB69">
        <v>11.483303467149673</v>
      </c>
      <c r="AC69">
        <v>5.892851007519238</v>
      </c>
      <c r="AD69">
        <v>10.312555306831573</v>
      </c>
      <c r="AE69">
        <v>8.978754319794364</v>
      </c>
      <c r="AF69">
        <v>10.63295568514281</v>
      </c>
    </row>
    <row r="70" spans="1:32" ht="12.75">
      <c r="A70">
        <v>68</v>
      </c>
      <c r="B70" s="11" t="s">
        <v>160</v>
      </c>
      <c r="C70" s="7" t="s">
        <v>161</v>
      </c>
      <c r="D70" s="12">
        <v>11.473651922213003</v>
      </c>
      <c r="E70" s="43"/>
      <c r="F70" s="18">
        <v>8.997259648678423</v>
      </c>
      <c r="G70" s="8">
        <v>13.175120837581538</v>
      </c>
      <c r="H70" s="8">
        <v>10.110274427010022</v>
      </c>
      <c r="I70" s="8">
        <v>11.341704052489858</v>
      </c>
      <c r="J70" s="8">
        <v>8.1535015284286</v>
      </c>
      <c r="K70" s="8">
        <v>15.431143700653658</v>
      </c>
      <c r="L70" s="8">
        <v>9.367814304969173</v>
      </c>
      <c r="M70" s="12">
        <v>14.894342038849093</v>
      </c>
      <c r="O70">
        <v>4.936665197547686</v>
      </c>
      <c r="P70">
        <v>14.981015455140602</v>
      </c>
      <c r="Q70">
        <v>8.156462803193435</v>
      </c>
      <c r="R70">
        <v>20.082345328529478</v>
      </c>
      <c r="S70">
        <v>5.9879606773176555</v>
      </c>
      <c r="T70">
        <v>15.925085385477358</v>
      </c>
      <c r="U70">
        <v>6.273693730287545</v>
      </c>
      <c r="V70">
        <v>18.717488427000696</v>
      </c>
      <c r="W70">
        <v>4.029810532130621</v>
      </c>
      <c r="X70">
        <v>14.409955104709038</v>
      </c>
      <c r="Y70">
        <v>9.596422986170866</v>
      </c>
      <c r="Z70">
        <v>23.40470853873435</v>
      </c>
      <c r="AA70">
        <v>4.985017704565382</v>
      </c>
      <c r="AB70">
        <v>15.916031323369808</v>
      </c>
      <c r="AC70">
        <v>9.209675168713979</v>
      </c>
      <c r="AD70">
        <v>22.662847523507843</v>
      </c>
      <c r="AE70">
        <v>9.614877486191702</v>
      </c>
      <c r="AF70">
        <v>13.576593515962653</v>
      </c>
    </row>
    <row r="71" spans="1:32" ht="12.75">
      <c r="A71">
        <v>69</v>
      </c>
      <c r="B71" s="11" t="s">
        <v>162</v>
      </c>
      <c r="C71" s="7" t="s">
        <v>163</v>
      </c>
      <c r="D71" s="12">
        <v>10.103827089744259</v>
      </c>
      <c r="E71" s="43"/>
      <c r="F71" s="18">
        <v>8.562205640846761</v>
      </c>
      <c r="G71" s="8">
        <v>8.52638392622399</v>
      </c>
      <c r="H71" s="8">
        <v>8.366482503965294</v>
      </c>
      <c r="I71" s="8">
        <v>8.728331901068561</v>
      </c>
      <c r="J71" s="8">
        <v>13.354936050168709</v>
      </c>
      <c r="K71" s="8">
        <v>9.06846720735561</v>
      </c>
      <c r="L71" s="8">
        <v>16.790708581018688</v>
      </c>
      <c r="M71" s="12">
        <v>8.48915522900342</v>
      </c>
      <c r="O71">
        <v>4.952460832248097</v>
      </c>
      <c r="P71">
        <v>13.756441031103938</v>
      </c>
      <c r="Q71">
        <v>4.997818056585306</v>
      </c>
      <c r="R71">
        <v>13.55139086856703</v>
      </c>
      <c r="S71">
        <v>4.919779382162004</v>
      </c>
      <c r="T71">
        <v>13.27490925724862</v>
      </c>
      <c r="U71">
        <v>5.132569021817142</v>
      </c>
      <c r="V71">
        <v>13.849033653224874</v>
      </c>
      <c r="W71">
        <v>8.675291219139954</v>
      </c>
      <c r="X71">
        <v>19.631089279986995</v>
      </c>
      <c r="Y71">
        <v>5.220571685189993</v>
      </c>
      <c r="Z71">
        <v>14.605389111539708</v>
      </c>
      <c r="AA71">
        <v>11.370827430311554</v>
      </c>
      <c r="AB71">
        <v>23.850193070416463</v>
      </c>
      <c r="AC71">
        <v>4.867975887584777</v>
      </c>
      <c r="AD71">
        <v>13.64605239412879</v>
      </c>
      <c r="AE71">
        <v>8.594572199900115</v>
      </c>
      <c r="AF71">
        <v>11.798730705761582</v>
      </c>
    </row>
    <row r="72" spans="1:32" ht="12.75">
      <c r="A72">
        <v>70</v>
      </c>
      <c r="B72" s="11" t="s">
        <v>164</v>
      </c>
      <c r="C72" s="7" t="s">
        <v>165</v>
      </c>
      <c r="D72" s="12">
        <v>11.237815101997562</v>
      </c>
      <c r="E72" s="43"/>
      <c r="F72" s="18">
        <v>11.267795751045899</v>
      </c>
      <c r="G72" s="8">
        <v>19.404148749730865</v>
      </c>
      <c r="H72" s="8">
        <v>7.2690738359555604</v>
      </c>
      <c r="I72" s="8">
        <v>13.732056478313709</v>
      </c>
      <c r="J72" s="8">
        <v>7.936015206424077</v>
      </c>
      <c r="K72" s="8">
        <v>9.511752810222884</v>
      </c>
      <c r="L72" s="8">
        <v>13.225686605138387</v>
      </c>
      <c r="M72" s="12">
        <v>8.874791561073241</v>
      </c>
      <c r="O72">
        <v>6.820152876584131</v>
      </c>
      <c r="P72">
        <v>17.139523426157496</v>
      </c>
      <c r="Q72">
        <v>12.180607399668972</v>
      </c>
      <c r="R72">
        <v>28.474552156715795</v>
      </c>
      <c r="S72">
        <v>3.6911089846584395</v>
      </c>
      <c r="T72">
        <v>12.12621730947353</v>
      </c>
      <c r="U72">
        <v>8.955941011770621</v>
      </c>
      <c r="V72">
        <v>19.798664870301593</v>
      </c>
      <c r="W72">
        <v>4.586827096881158</v>
      </c>
      <c r="X72">
        <v>12.45429220723956</v>
      </c>
      <c r="Y72">
        <v>5.909970199788634</v>
      </c>
      <c r="Z72">
        <v>14.223222888206662</v>
      </c>
      <c r="AA72">
        <v>8.879990140032515</v>
      </c>
      <c r="AB72">
        <v>18.7127668268226</v>
      </c>
      <c r="AC72">
        <v>5.547728094370262</v>
      </c>
      <c r="AD72">
        <v>13.208346538633453</v>
      </c>
      <c r="AE72">
        <v>9.645367687468998</v>
      </c>
      <c r="AF72">
        <v>12.982542560388412</v>
      </c>
    </row>
    <row r="73" spans="1:32" ht="12.75">
      <c r="A73">
        <v>71</v>
      </c>
      <c r="B73" s="11" t="s">
        <v>166</v>
      </c>
      <c r="C73" s="7" t="s">
        <v>167</v>
      </c>
      <c r="D73" s="12">
        <v>12.258091943988832</v>
      </c>
      <c r="E73" s="43"/>
      <c r="F73" s="18">
        <v>14.681879432218446</v>
      </c>
      <c r="G73" s="8">
        <v>14.753906364191156</v>
      </c>
      <c r="H73" s="8">
        <v>12.675287637409562</v>
      </c>
      <c r="I73" s="8">
        <v>12.758044795613117</v>
      </c>
      <c r="J73" s="8">
        <v>11.221692892265947</v>
      </c>
      <c r="K73" s="8">
        <v>10.987517927076528</v>
      </c>
      <c r="L73" s="8">
        <v>10.74556809749815</v>
      </c>
      <c r="M73" s="12">
        <v>11.23028189918507</v>
      </c>
      <c r="O73">
        <v>9.328282693899283</v>
      </c>
      <c r="P73">
        <v>21.716373550968477</v>
      </c>
      <c r="Q73">
        <v>9.555862621790416</v>
      </c>
      <c r="R73">
        <v>21.584007681535365</v>
      </c>
      <c r="S73">
        <v>7.691073639800887</v>
      </c>
      <c r="T73">
        <v>19.441436410594232</v>
      </c>
      <c r="U73">
        <v>8.105302047739828</v>
      </c>
      <c r="V73">
        <v>18.900542997240525</v>
      </c>
      <c r="W73">
        <v>6.800752322573847</v>
      </c>
      <c r="X73">
        <v>17.0581684874937</v>
      </c>
      <c r="Y73">
        <v>6.285474993044872</v>
      </c>
      <c r="Z73">
        <v>17.370615050278698</v>
      </c>
      <c r="AA73">
        <v>5.942618649039532</v>
      </c>
      <c r="AB73">
        <v>17.461022141239077</v>
      </c>
      <c r="AC73">
        <v>6.364402402201979</v>
      </c>
      <c r="AD73">
        <v>17.927235905867235</v>
      </c>
      <c r="AE73">
        <v>10.441478582769756</v>
      </c>
      <c r="AF73">
        <v>14.271685041537692</v>
      </c>
    </row>
    <row r="74" spans="1:32" ht="12.75">
      <c r="A74">
        <v>72</v>
      </c>
      <c r="B74" s="11" t="s">
        <v>168</v>
      </c>
      <c r="C74" s="7" t="s">
        <v>169</v>
      </c>
      <c r="D74" s="12">
        <v>11.248398014566588</v>
      </c>
      <c r="E74" s="43"/>
      <c r="F74" s="18">
        <v>8.417721456048147</v>
      </c>
      <c r="G74" s="8">
        <v>16.472092821573664</v>
      </c>
      <c r="H74" s="8">
        <v>13.112817359468805</v>
      </c>
      <c r="I74" s="8">
        <v>10.896419351225292</v>
      </c>
      <c r="J74" s="8">
        <v>12.602126058681547</v>
      </c>
      <c r="K74" s="8">
        <v>11.564947183884335</v>
      </c>
      <c r="L74" s="8">
        <v>11.763690906586286</v>
      </c>
      <c r="M74" s="12">
        <v>6.209503737828146</v>
      </c>
      <c r="O74">
        <v>4.50614447549377</v>
      </c>
      <c r="P74">
        <v>14.046277673017503</v>
      </c>
      <c r="Q74">
        <v>10.644965931545684</v>
      </c>
      <c r="R74">
        <v>24.128793884564384</v>
      </c>
      <c r="S74">
        <v>8.174348159198875</v>
      </c>
      <c r="T74">
        <v>19.699463065408466</v>
      </c>
      <c r="U74">
        <v>6.146363850183207</v>
      </c>
      <c r="V74">
        <v>17.483867804352933</v>
      </c>
      <c r="W74">
        <v>7.950266954643615</v>
      </c>
      <c r="X74">
        <v>18.661249179404404</v>
      </c>
      <c r="Y74">
        <v>6.63263813399283</v>
      </c>
      <c r="Z74">
        <v>18.305301681597133</v>
      </c>
      <c r="AA74">
        <v>6.961583103153943</v>
      </c>
      <c r="AB74">
        <v>18.16846563742963</v>
      </c>
      <c r="AC74">
        <v>3.4422508539695875</v>
      </c>
      <c r="AD74">
        <v>10.191436983882008</v>
      </c>
      <c r="AE74">
        <v>9.523197974093861</v>
      </c>
      <c r="AF74">
        <v>13.167694185067646</v>
      </c>
    </row>
    <row r="75" spans="1:32" ht="12.75">
      <c r="A75">
        <v>73</v>
      </c>
      <c r="B75" s="11" t="s">
        <v>170</v>
      </c>
      <c r="C75" s="7" t="s">
        <v>171</v>
      </c>
      <c r="D75" s="12">
        <v>9.50599112691216</v>
      </c>
      <c r="E75" s="43"/>
      <c r="F75" s="18">
        <v>11.547795432490522</v>
      </c>
      <c r="G75" s="8">
        <v>11.734762026702501</v>
      </c>
      <c r="H75" s="8">
        <v>8.634961624656148</v>
      </c>
      <c r="I75" s="8">
        <v>10.418823698542719</v>
      </c>
      <c r="J75" s="8">
        <v>8.778890975689063</v>
      </c>
      <c r="K75" s="8">
        <v>8.194788460916513</v>
      </c>
      <c r="L75" s="8">
        <v>8.682136788558731</v>
      </c>
      <c r="M75" s="12">
        <v>9.230158446719502</v>
      </c>
      <c r="O75">
        <v>8.604783454524869</v>
      </c>
      <c r="P75">
        <v>15.139772279294931</v>
      </c>
      <c r="Q75">
        <v>8.750017894791988</v>
      </c>
      <c r="R75">
        <v>15.377673403117905</v>
      </c>
      <c r="S75">
        <v>6.251242260186479</v>
      </c>
      <c r="T75">
        <v>11.60541950209086</v>
      </c>
      <c r="U75">
        <v>7.725562227238157</v>
      </c>
      <c r="V75">
        <v>13.724470975926684</v>
      </c>
      <c r="W75">
        <v>6.392585652524855</v>
      </c>
      <c r="X75">
        <v>11.738703300399246</v>
      </c>
      <c r="Y75">
        <v>6.016796398277121</v>
      </c>
      <c r="Z75">
        <v>10.89020922093182</v>
      </c>
      <c r="AA75">
        <v>6.4955068965074965</v>
      </c>
      <c r="AB75">
        <v>11.360802208245767</v>
      </c>
      <c r="AC75">
        <v>6.924579182402224</v>
      </c>
      <c r="AD75">
        <v>12.04926459058313</v>
      </c>
      <c r="AE75">
        <v>8.594568090868488</v>
      </c>
      <c r="AF75">
        <v>10.486042393523132</v>
      </c>
    </row>
    <row r="76" spans="1:32" ht="12.75">
      <c r="A76">
        <v>74</v>
      </c>
      <c r="B76" s="11" t="s">
        <v>172</v>
      </c>
      <c r="C76" s="7" t="s">
        <v>173</v>
      </c>
      <c r="D76" s="12">
        <v>10.067173983073035</v>
      </c>
      <c r="E76" s="43"/>
      <c r="F76" s="18">
        <v>9.501541257368284</v>
      </c>
      <c r="G76" s="8">
        <v>11.20108031731749</v>
      </c>
      <c r="H76" s="8">
        <v>11.286022578867392</v>
      </c>
      <c r="I76" s="8">
        <v>8.686719037327961</v>
      </c>
      <c r="J76" s="8">
        <v>8.140423453997535</v>
      </c>
      <c r="K76" s="8">
        <v>10.557866085700176</v>
      </c>
      <c r="L76" s="8">
        <v>12.26062113255508</v>
      </c>
      <c r="M76" s="12">
        <v>9.71409023592831</v>
      </c>
      <c r="O76">
        <v>6.587952746336046</v>
      </c>
      <c r="P76">
        <v>13.180374793346017</v>
      </c>
      <c r="Q76">
        <v>7.769115794864149</v>
      </c>
      <c r="R76">
        <v>15.522240629659757</v>
      </c>
      <c r="S76">
        <v>8.176926648191218</v>
      </c>
      <c r="T76">
        <v>15.117401961817642</v>
      </c>
      <c r="U76">
        <v>6.196798809925907</v>
      </c>
      <c r="V76">
        <v>11.821758574349943</v>
      </c>
      <c r="W76">
        <v>5.676367843087839</v>
      </c>
      <c r="X76">
        <v>11.290486304660606</v>
      </c>
      <c r="Y76">
        <v>7.813166420105813</v>
      </c>
      <c r="Z76">
        <v>13.94019520825692</v>
      </c>
      <c r="AA76">
        <v>9.141248623654729</v>
      </c>
      <c r="AB76">
        <v>16.08191494230695</v>
      </c>
      <c r="AC76">
        <v>6.976705994092987</v>
      </c>
      <c r="AD76">
        <v>13.151348797915668</v>
      </c>
      <c r="AE76">
        <v>9.016890100166549</v>
      </c>
      <c r="AF76">
        <v>11.202713206874224</v>
      </c>
    </row>
    <row r="77" spans="1:32" ht="12.75">
      <c r="A77">
        <v>75</v>
      </c>
      <c r="B77" s="11" t="s">
        <v>174</v>
      </c>
      <c r="C77" s="7" t="s">
        <v>175</v>
      </c>
      <c r="D77" s="12">
        <v>14.019905095595428</v>
      </c>
      <c r="E77" s="43"/>
      <c r="F77" s="18">
        <v>16.53152979104099</v>
      </c>
      <c r="G77" s="8">
        <v>13.114657517407776</v>
      </c>
      <c r="H77" s="8">
        <v>14.915258649840787</v>
      </c>
      <c r="I77" s="8">
        <v>16.259117993834074</v>
      </c>
      <c r="J77" s="8">
        <v>13.004482739573774</v>
      </c>
      <c r="K77" s="8">
        <v>13.802683214229864</v>
      </c>
      <c r="L77" s="8">
        <v>12.93818013746275</v>
      </c>
      <c r="M77" s="12">
        <v>12.737873998924345</v>
      </c>
      <c r="O77">
        <v>13.442006057921171</v>
      </c>
      <c r="P77">
        <v>20.10378974509242</v>
      </c>
      <c r="Q77">
        <v>10.423530242329242</v>
      </c>
      <c r="R77">
        <v>16.274399462216316</v>
      </c>
      <c r="S77">
        <v>12.110286775901974</v>
      </c>
      <c r="T77">
        <v>18.16543363722614</v>
      </c>
      <c r="U77">
        <v>13.290905463350311</v>
      </c>
      <c r="V77">
        <v>19.681836261596718</v>
      </c>
      <c r="W77">
        <v>10.384283463424387</v>
      </c>
      <c r="X77">
        <v>16.078080210260985</v>
      </c>
      <c r="Y77">
        <v>11.17006772797751</v>
      </c>
      <c r="Z77">
        <v>16.86468245361064</v>
      </c>
      <c r="AA77">
        <v>10.463841913677323</v>
      </c>
      <c r="AB77">
        <v>15.818362160570288</v>
      </c>
      <c r="AC77">
        <v>10.307543362736993</v>
      </c>
      <c r="AD77">
        <v>15.564595408986024</v>
      </c>
      <c r="AE77">
        <v>13.043496375205178</v>
      </c>
      <c r="AF77">
        <v>15.049523515968756</v>
      </c>
    </row>
    <row r="78" spans="1:32" ht="12.75">
      <c r="A78">
        <v>76</v>
      </c>
      <c r="B78" s="11" t="s">
        <v>176</v>
      </c>
      <c r="C78" s="7" t="s">
        <v>177</v>
      </c>
      <c r="D78" s="12">
        <v>9.106451205427259</v>
      </c>
      <c r="E78" s="43"/>
      <c r="F78" s="18">
        <v>9.424429380996855</v>
      </c>
      <c r="G78" s="8">
        <v>10.766715569850355</v>
      </c>
      <c r="H78" s="8">
        <v>11.294961274934755</v>
      </c>
      <c r="I78" s="8">
        <v>7.718692921742611</v>
      </c>
      <c r="J78" s="8">
        <v>7.980782658349176</v>
      </c>
      <c r="K78" s="8">
        <v>9.801781367292564</v>
      </c>
      <c r="L78" s="8">
        <v>9.192722875648085</v>
      </c>
      <c r="M78" s="12">
        <v>6.9976469638614125</v>
      </c>
      <c r="O78">
        <v>6.90868054754234</v>
      </c>
      <c r="P78">
        <v>12.500516637059809</v>
      </c>
      <c r="Q78">
        <v>8.076064239181841</v>
      </c>
      <c r="R78">
        <v>14.00835711362209</v>
      </c>
      <c r="S78">
        <v>8.402078295467518</v>
      </c>
      <c r="T78">
        <v>14.780247361847094</v>
      </c>
      <c r="U78">
        <v>5.572739300758667</v>
      </c>
      <c r="V78">
        <v>10.380389190861504</v>
      </c>
      <c r="W78">
        <v>5.867457522696096</v>
      </c>
      <c r="X78">
        <v>10.585060729772595</v>
      </c>
      <c r="Y78">
        <v>7.358808881165776</v>
      </c>
      <c r="Z78">
        <v>12.763211737402678</v>
      </c>
      <c r="AA78">
        <v>6.812321211673465</v>
      </c>
      <c r="AB78">
        <v>12.108762597520185</v>
      </c>
      <c r="AC78">
        <v>5.030558369355532</v>
      </c>
      <c r="AD78">
        <v>9.461188656377914</v>
      </c>
      <c r="AE78">
        <v>8.230560752063298</v>
      </c>
      <c r="AF78">
        <v>10.046478515683079</v>
      </c>
    </row>
    <row r="79" spans="1:32" ht="12.75">
      <c r="A79">
        <v>77</v>
      </c>
      <c r="B79" s="11" t="s">
        <v>178</v>
      </c>
      <c r="C79" s="7" t="s">
        <v>179</v>
      </c>
      <c r="D79" s="12">
        <v>8.436324975069855</v>
      </c>
      <c r="E79" s="43"/>
      <c r="F79" s="18">
        <v>13.126356572843408</v>
      </c>
      <c r="G79" s="8">
        <v>13.198086156673586</v>
      </c>
      <c r="H79" s="8">
        <v>8.187894677801008</v>
      </c>
      <c r="I79" s="8">
        <v>7.322191073799772</v>
      </c>
      <c r="J79" s="8">
        <v>3.7725126033340772</v>
      </c>
      <c r="K79" s="8">
        <v>8.04859493787157</v>
      </c>
      <c r="L79" s="8">
        <v>8.244784282163229</v>
      </c>
      <c r="M79" s="12">
        <v>9.808510175588346</v>
      </c>
      <c r="O79">
        <v>6.748342778331246</v>
      </c>
      <c r="P79">
        <v>21.54653804121559</v>
      </c>
      <c r="Q79">
        <v>5.631944606800018</v>
      </c>
      <c r="R79">
        <v>24.347671267041722</v>
      </c>
      <c r="S79">
        <v>3.9604226494520502</v>
      </c>
      <c r="T79">
        <v>14.504045483954522</v>
      </c>
      <c r="U79">
        <v>3.1399034978987217</v>
      </c>
      <c r="V79">
        <v>13.485275781661628</v>
      </c>
      <c r="W79">
        <v>1.1841580234235785</v>
      </c>
      <c r="X79">
        <v>7.9394203676555355</v>
      </c>
      <c r="Y79">
        <v>4.2144120451484515</v>
      </c>
      <c r="Z79">
        <v>13.45697723362433</v>
      </c>
      <c r="AA79">
        <v>4.566800004697753</v>
      </c>
      <c r="AB79">
        <v>13.482576974973313</v>
      </c>
      <c r="AC79">
        <v>5.931190143073547</v>
      </c>
      <c r="AD79">
        <v>15.072033008643093</v>
      </c>
      <c r="AE79">
        <v>6.8446045330211955</v>
      </c>
      <c r="AF79">
        <v>10.237907631725573</v>
      </c>
    </row>
    <row r="80" spans="1:32" ht="12.75">
      <c r="A80">
        <v>78</v>
      </c>
      <c r="B80" s="11" t="s">
        <v>180</v>
      </c>
      <c r="C80" s="7" t="s">
        <v>181</v>
      </c>
      <c r="D80" s="12">
        <v>10.633523316886349</v>
      </c>
      <c r="E80" s="43"/>
      <c r="F80" s="18">
        <v>9.043191308558097</v>
      </c>
      <c r="G80" s="8">
        <v>12.993696089581732</v>
      </c>
      <c r="H80" s="8">
        <v>11.543189149304471</v>
      </c>
      <c r="I80" s="8">
        <v>12.466896899992399</v>
      </c>
      <c r="J80" s="8">
        <v>10.793724123787008</v>
      </c>
      <c r="K80" s="8">
        <v>9.86885957882804</v>
      </c>
      <c r="L80" s="8">
        <v>12.182150335904472</v>
      </c>
      <c r="M80" s="12">
        <v>6.1329175243856655</v>
      </c>
      <c r="O80">
        <v>6.224966086029546</v>
      </c>
      <c r="P80">
        <v>12.671295941230584</v>
      </c>
      <c r="Q80">
        <v>9.684413585450299</v>
      </c>
      <c r="R80">
        <v>17.047633447712613</v>
      </c>
      <c r="S80">
        <v>8.421832591923952</v>
      </c>
      <c r="T80">
        <v>15.432849279752025</v>
      </c>
      <c r="U80">
        <v>9.177798720178743</v>
      </c>
      <c r="V80">
        <v>16.537390850670374</v>
      </c>
      <c r="W80">
        <v>7.656869432763736</v>
      </c>
      <c r="X80">
        <v>14.766065183461533</v>
      </c>
      <c r="Y80">
        <v>6.977281217090971</v>
      </c>
      <c r="Z80">
        <v>13.541734256646807</v>
      </c>
      <c r="AA80">
        <v>9.036419763154628</v>
      </c>
      <c r="AB80">
        <v>16.066812358572566</v>
      </c>
      <c r="AC80">
        <v>3.9589078957318216</v>
      </c>
      <c r="AD80">
        <v>9.065800773525899</v>
      </c>
      <c r="AE80">
        <v>9.518210033468073</v>
      </c>
      <c r="AF80">
        <v>11.842536935775401</v>
      </c>
    </row>
    <row r="81" spans="1:32" ht="12.75">
      <c r="A81">
        <v>79</v>
      </c>
      <c r="B81" s="11" t="s">
        <v>182</v>
      </c>
      <c r="C81" s="7" t="s">
        <v>183</v>
      </c>
      <c r="D81" s="12">
        <v>9.491717807722663</v>
      </c>
      <c r="E81" s="43"/>
      <c r="F81" s="18">
        <v>8.938971983657412</v>
      </c>
      <c r="G81" s="8">
        <v>9.340793595015034</v>
      </c>
      <c r="H81" s="8">
        <v>10.094989374640361</v>
      </c>
      <c r="I81" s="8">
        <v>11.482008155581351</v>
      </c>
      <c r="J81" s="8">
        <v>8.33464689131505</v>
      </c>
      <c r="K81" s="8">
        <v>8.921673573644112</v>
      </c>
      <c r="L81" s="8">
        <v>9.291921971281948</v>
      </c>
      <c r="M81" s="12">
        <v>9.70557742344145</v>
      </c>
      <c r="O81">
        <v>5.906517915656492</v>
      </c>
      <c r="P81">
        <v>12.842868863343083</v>
      </c>
      <c r="Q81">
        <v>6.04352659726433</v>
      </c>
      <c r="R81">
        <v>13.635538180878745</v>
      </c>
      <c r="S81">
        <v>6.993690978604767</v>
      </c>
      <c r="T81">
        <v>13.999810493274735</v>
      </c>
      <c r="U81">
        <v>8.296295191010667</v>
      </c>
      <c r="V81">
        <v>15.424555517185508</v>
      </c>
      <c r="W81">
        <v>5.69375881942932</v>
      </c>
      <c r="X81">
        <v>11.722344297410023</v>
      </c>
      <c r="Y81">
        <v>6.281349031283073</v>
      </c>
      <c r="Z81">
        <v>12.265236034634528</v>
      </c>
      <c r="AA81">
        <v>6.608508047943078</v>
      </c>
      <c r="AB81">
        <v>12.661411479692545</v>
      </c>
      <c r="AC81">
        <v>6.9013847019667605</v>
      </c>
      <c r="AD81">
        <v>13.226725567002422</v>
      </c>
      <c r="AE81">
        <v>8.413773846857898</v>
      </c>
      <c r="AF81">
        <v>10.662851319586432</v>
      </c>
    </row>
    <row r="82" spans="1:32" ht="12.75">
      <c r="A82">
        <v>80</v>
      </c>
      <c r="B82" s="11" t="s">
        <v>184</v>
      </c>
      <c r="C82" s="7" t="s">
        <v>185</v>
      </c>
      <c r="D82" s="12">
        <v>8.995539830262606</v>
      </c>
      <c r="E82" s="43"/>
      <c r="F82" s="18">
        <v>9.50884520616674</v>
      </c>
      <c r="G82" s="8">
        <v>10.92468804098136</v>
      </c>
      <c r="H82" s="8">
        <v>7.844272691585656</v>
      </c>
      <c r="I82" s="8">
        <v>8.37642726313539</v>
      </c>
      <c r="J82" s="8">
        <v>7.164192166608834</v>
      </c>
      <c r="K82" s="8">
        <v>10.084882199545111</v>
      </c>
      <c r="L82" s="8">
        <v>9.733679655768341</v>
      </c>
      <c r="M82" s="12">
        <v>8.410349517549445</v>
      </c>
      <c r="O82">
        <v>6.84314052408072</v>
      </c>
      <c r="P82">
        <v>12.822818260657503</v>
      </c>
      <c r="Q82">
        <v>8.079787159156433</v>
      </c>
      <c r="R82">
        <v>14.39691927057775</v>
      </c>
      <c r="S82">
        <v>5.545719232481249</v>
      </c>
      <c r="T82">
        <v>10.730503435792437</v>
      </c>
      <c r="U82">
        <v>5.998373311624875</v>
      </c>
      <c r="V82">
        <v>11.354653598727243</v>
      </c>
      <c r="W82">
        <v>4.992392964075869</v>
      </c>
      <c r="X82">
        <v>9.940632745591166</v>
      </c>
      <c r="Y82">
        <v>7.533736629568787</v>
      </c>
      <c r="Z82">
        <v>13.204250187242726</v>
      </c>
      <c r="AA82">
        <v>7.156466268145514</v>
      </c>
      <c r="AB82">
        <v>12.909613258001704</v>
      </c>
      <c r="AC82">
        <v>6.084364529037696</v>
      </c>
      <c r="AD82">
        <v>11.30886204167654</v>
      </c>
      <c r="AE82">
        <v>8.077886094188392</v>
      </c>
      <c r="AF82">
        <v>9.985816263566212</v>
      </c>
    </row>
    <row r="83" spans="1:32" ht="12.75">
      <c r="A83">
        <v>81</v>
      </c>
      <c r="B83" s="11" t="s">
        <v>186</v>
      </c>
      <c r="C83" s="7" t="s">
        <v>187</v>
      </c>
      <c r="D83" s="12">
        <v>15.14419321591203</v>
      </c>
      <c r="E83" s="43"/>
      <c r="F83" s="18">
        <v>17.25563899786101</v>
      </c>
      <c r="G83" s="8">
        <v>15.640826773159793</v>
      </c>
      <c r="H83" s="8">
        <v>14.610277706030368</v>
      </c>
      <c r="I83" s="8">
        <v>17.10389734817756</v>
      </c>
      <c r="J83" s="8">
        <v>16.30620847004298</v>
      </c>
      <c r="K83" s="8">
        <v>16.072701174188115</v>
      </c>
      <c r="L83" s="8">
        <v>12.593101671074526</v>
      </c>
      <c r="M83" s="12">
        <v>11.54543377371437</v>
      </c>
      <c r="O83">
        <v>14.528573511351283</v>
      </c>
      <c r="P83">
        <v>20.343600006378</v>
      </c>
      <c r="Q83">
        <v>13.03462326411345</v>
      </c>
      <c r="R83">
        <v>18.613030853172308</v>
      </c>
      <c r="S83">
        <v>12.15709663049008</v>
      </c>
      <c r="T83">
        <v>17.409423597744425</v>
      </c>
      <c r="U83">
        <v>14.428499633141145</v>
      </c>
      <c r="V83">
        <v>20.128169511331315</v>
      </c>
      <c r="W83">
        <v>13.707862491809319</v>
      </c>
      <c r="X83">
        <v>19.248415434677185</v>
      </c>
      <c r="Y83">
        <v>13.484464634905075</v>
      </c>
      <c r="Z83">
        <v>19.008700273252995</v>
      </c>
      <c r="AA83">
        <v>10.295717711345434</v>
      </c>
      <c r="AB83">
        <v>15.245807869306262</v>
      </c>
      <c r="AC83">
        <v>9.358529714536935</v>
      </c>
      <c r="AD83">
        <v>14.085100091794837</v>
      </c>
      <c r="AE83">
        <v>14.22684697515765</v>
      </c>
      <c r="AF83">
        <v>16.104782762945337</v>
      </c>
    </row>
    <row r="84" spans="1:32" ht="12.75">
      <c r="A84">
        <v>82</v>
      </c>
      <c r="B84" s="11" t="s">
        <v>188</v>
      </c>
      <c r="C84" s="7" t="s">
        <v>189</v>
      </c>
      <c r="D84" s="12">
        <v>9.57937879872079</v>
      </c>
      <c r="E84" s="43"/>
      <c r="F84" s="18">
        <v>10.776443361297217</v>
      </c>
      <c r="G84" s="8">
        <v>11.481780837960473</v>
      </c>
      <c r="H84" s="8">
        <v>11.871717457037482</v>
      </c>
      <c r="I84" s="8">
        <v>11.784819668278843</v>
      </c>
      <c r="J84" s="8">
        <v>7.739960073784126</v>
      </c>
      <c r="K84" s="8">
        <v>9.333886754629457</v>
      </c>
      <c r="L84" s="8">
        <v>8.945396231163453</v>
      </c>
      <c r="M84" s="12">
        <v>6.546377472485785</v>
      </c>
      <c r="O84">
        <v>7.8224353898442285</v>
      </c>
      <c r="P84">
        <v>14.409302380342881</v>
      </c>
      <c r="Q84">
        <v>8.46229804671192</v>
      </c>
      <c r="R84">
        <v>15.160572253629017</v>
      </c>
      <c r="S84">
        <v>8.780981510173154</v>
      </c>
      <c r="T84">
        <v>15.637320262384527</v>
      </c>
      <c r="U84">
        <v>8.825619359458655</v>
      </c>
      <c r="V84">
        <v>15.377913233013226</v>
      </c>
      <c r="W84">
        <v>5.578953752721853</v>
      </c>
      <c r="X84">
        <v>10.43950160930971</v>
      </c>
      <c r="Y84">
        <v>6.872741634641301</v>
      </c>
      <c r="Z84">
        <v>12.373154345666471</v>
      </c>
      <c r="AA84">
        <v>6.6086706516309945</v>
      </c>
      <c r="AB84">
        <v>11.831018157860065</v>
      </c>
      <c r="AC84">
        <v>4.631880237084652</v>
      </c>
      <c r="AD84">
        <v>8.978166460018073</v>
      </c>
      <c r="AE84">
        <v>8.650009828966208</v>
      </c>
      <c r="AF84">
        <v>10.579436277339573</v>
      </c>
    </row>
    <row r="85" spans="1:32" ht="12.75">
      <c r="A85">
        <v>83</v>
      </c>
      <c r="B85" s="11" t="s">
        <v>190</v>
      </c>
      <c r="C85" s="7" t="s">
        <v>191</v>
      </c>
      <c r="D85" s="12">
        <v>11.683990768898406</v>
      </c>
      <c r="E85" s="43"/>
      <c r="F85" s="18">
        <v>11.345410715194346</v>
      </c>
      <c r="G85" s="8">
        <v>9.416202106459835</v>
      </c>
      <c r="H85" s="8">
        <v>11.54059466828306</v>
      </c>
      <c r="I85" s="8">
        <v>13.360458073756202</v>
      </c>
      <c r="J85" s="8">
        <v>11.746099797553477</v>
      </c>
      <c r="K85" s="8">
        <v>11.912836355629036</v>
      </c>
      <c r="L85" s="8">
        <v>11.804551374510234</v>
      </c>
      <c r="M85" s="12">
        <v>12.252283230056324</v>
      </c>
      <c r="O85">
        <v>8.165142070442222</v>
      </c>
      <c r="P85">
        <v>15.241303511218039</v>
      </c>
      <c r="Q85">
        <v>6.647960582768913</v>
      </c>
      <c r="R85">
        <v>12.849742358019284</v>
      </c>
      <c r="S85">
        <v>8.615903552655896</v>
      </c>
      <c r="T85">
        <v>15.080318557589777</v>
      </c>
      <c r="U85">
        <v>10.081252543195658</v>
      </c>
      <c r="V85">
        <v>17.305452822448782</v>
      </c>
      <c r="W85">
        <v>8.860055254069389</v>
      </c>
      <c r="X85">
        <v>15.233612263833725</v>
      </c>
      <c r="Y85">
        <v>9.026945642509826</v>
      </c>
      <c r="Z85">
        <v>15.384660125885317</v>
      </c>
      <c r="AA85">
        <v>8.860285061372732</v>
      </c>
      <c r="AB85">
        <v>15.373662253544918</v>
      </c>
      <c r="AC85">
        <v>9.351637883203276</v>
      </c>
      <c r="AD85">
        <v>15.736916532999565</v>
      </c>
      <c r="AE85">
        <v>10.590357313404224</v>
      </c>
      <c r="AF85">
        <v>12.854084608817795</v>
      </c>
    </row>
    <row r="86" spans="1:32" ht="12.75">
      <c r="A86">
        <v>84</v>
      </c>
      <c r="B86" s="11" t="s">
        <v>192</v>
      </c>
      <c r="C86" s="7" t="s">
        <v>193</v>
      </c>
      <c r="D86" s="12">
        <v>10.822023707201595</v>
      </c>
      <c r="E86" s="43"/>
      <c r="F86" s="18">
        <v>10.411197812595239</v>
      </c>
      <c r="G86" s="8">
        <v>9.034895623778675</v>
      </c>
      <c r="H86" s="8">
        <v>14.058804834728644</v>
      </c>
      <c r="I86" s="8">
        <v>10.623729641381608</v>
      </c>
      <c r="J86" s="8">
        <v>11.061224041640301</v>
      </c>
      <c r="K86" s="8">
        <v>9.486457239462505</v>
      </c>
      <c r="L86" s="8">
        <v>12.366212193025154</v>
      </c>
      <c r="M86" s="12">
        <v>9.730922010345797</v>
      </c>
      <c r="O86">
        <v>7.600193795428998</v>
      </c>
      <c r="P86">
        <v>13.897777779565356</v>
      </c>
      <c r="Q86">
        <v>6.454989454946979</v>
      </c>
      <c r="R86">
        <v>12.274413274393627</v>
      </c>
      <c r="S86">
        <v>10.709815770162106</v>
      </c>
      <c r="T86">
        <v>18.093598179222973</v>
      </c>
      <c r="U86">
        <v>7.848301570177512</v>
      </c>
      <c r="V86">
        <v>14.043925778128056</v>
      </c>
      <c r="W86">
        <v>8.079619789990664</v>
      </c>
      <c r="X86">
        <v>14.751172290720286</v>
      </c>
      <c r="Y86">
        <v>6.845190249988267</v>
      </c>
      <c r="Z86">
        <v>12.7778565762454</v>
      </c>
      <c r="AA86">
        <v>9.275589018153962</v>
      </c>
      <c r="AB86">
        <v>16.12519064332366</v>
      </c>
      <c r="AC86">
        <v>6.987625976953376</v>
      </c>
      <c r="AD86">
        <v>13.166570090484756</v>
      </c>
      <c r="AE86">
        <v>9.762373566750817</v>
      </c>
      <c r="AF86">
        <v>11.962894082088594</v>
      </c>
    </row>
    <row r="87" spans="1:32" ht="12.75">
      <c r="A87">
        <v>85</v>
      </c>
      <c r="B87" s="11" t="s">
        <v>194</v>
      </c>
      <c r="C87" s="7" t="s">
        <v>195</v>
      </c>
      <c r="D87" s="12">
        <v>11.95230534633992</v>
      </c>
      <c r="E87" s="43"/>
      <c r="F87" s="18">
        <v>12.545785108089998</v>
      </c>
      <c r="G87" s="8">
        <v>13.476493272464918</v>
      </c>
      <c r="H87" s="8">
        <v>11.139189587253018</v>
      </c>
      <c r="I87" s="8">
        <v>11.459261317265867</v>
      </c>
      <c r="J87" s="8">
        <v>13.502406324481436</v>
      </c>
      <c r="K87" s="8">
        <v>13.33372296648037</v>
      </c>
      <c r="L87" s="8">
        <v>11.36945288217428</v>
      </c>
      <c r="M87" s="12">
        <v>9.442405797939811</v>
      </c>
      <c r="O87">
        <v>9.713788752966137</v>
      </c>
      <c r="P87">
        <v>15.93415204318422</v>
      </c>
      <c r="Q87">
        <v>10.499516435075513</v>
      </c>
      <c r="R87">
        <v>17.024794347626433</v>
      </c>
      <c r="S87">
        <v>8.54069776249685</v>
      </c>
      <c r="T87">
        <v>14.265262810675331</v>
      </c>
      <c r="U87">
        <v>8.834287757726083</v>
      </c>
      <c r="V87">
        <v>14.608357564501903</v>
      </c>
      <c r="W87">
        <v>10.67752678004524</v>
      </c>
      <c r="X87">
        <v>16.835538446472814</v>
      </c>
      <c r="Y87">
        <v>10.576425771178714</v>
      </c>
      <c r="Z87">
        <v>16.58054777461375</v>
      </c>
      <c r="AA87">
        <v>8.849306430558153</v>
      </c>
      <c r="AB87">
        <v>14.376983057826465</v>
      </c>
      <c r="AC87">
        <v>7.252844472128762</v>
      </c>
      <c r="AD87">
        <v>12.08034438012746</v>
      </c>
      <c r="AE87">
        <v>10.978497560669352</v>
      </c>
      <c r="AF87">
        <v>12.98835064643263</v>
      </c>
    </row>
    <row r="88" spans="1:32" ht="12.75">
      <c r="A88">
        <v>86</v>
      </c>
      <c r="B88" s="11" t="s">
        <v>196</v>
      </c>
      <c r="C88" s="7" t="s">
        <v>197</v>
      </c>
      <c r="D88" s="12">
        <v>9.966257267766444</v>
      </c>
      <c r="E88" s="43"/>
      <c r="F88" s="18">
        <v>11.432832128986552</v>
      </c>
      <c r="G88" s="8">
        <v>9.029802072206401</v>
      </c>
      <c r="H88" s="8">
        <v>11.846471687849112</v>
      </c>
      <c r="I88" s="8">
        <v>9.5285595963637</v>
      </c>
      <c r="J88" s="8">
        <v>7.61285456695868</v>
      </c>
      <c r="K88" s="8">
        <v>7.744651109709497</v>
      </c>
      <c r="L88" s="8">
        <v>10.963888688006039</v>
      </c>
      <c r="M88" s="12">
        <v>11.943769641760566</v>
      </c>
      <c r="O88">
        <v>8.27778363209734</v>
      </c>
      <c r="P88">
        <v>15.374136872492926</v>
      </c>
      <c r="Q88">
        <v>6.336718707589327</v>
      </c>
      <c r="R88">
        <v>12.461365006514699</v>
      </c>
      <c r="S88">
        <v>8.603713180795978</v>
      </c>
      <c r="T88">
        <v>15.887416144428398</v>
      </c>
      <c r="U88">
        <v>6.654313444526081</v>
      </c>
      <c r="V88">
        <v>13.19096258333052</v>
      </c>
      <c r="W88">
        <v>5.1256660749291765</v>
      </c>
      <c r="X88">
        <v>10.85245855336714</v>
      </c>
      <c r="Y88">
        <v>5.286321560454999</v>
      </c>
      <c r="Z88">
        <v>10.93364053317382</v>
      </c>
      <c r="AA88">
        <v>8.073240543399702</v>
      </c>
      <c r="AB88">
        <v>14.533549473809515</v>
      </c>
      <c r="AC88">
        <v>8.853072317308946</v>
      </c>
      <c r="AD88">
        <v>15.744730153302998</v>
      </c>
      <c r="AE88">
        <v>8.904909345208804</v>
      </c>
      <c r="AF88">
        <v>11.117328255321228</v>
      </c>
    </row>
    <row r="89" spans="1:32" ht="12.75">
      <c r="A89">
        <v>87</v>
      </c>
      <c r="B89" s="11" t="s">
        <v>198</v>
      </c>
      <c r="C89" s="7" t="s">
        <v>199</v>
      </c>
      <c r="D89" s="12">
        <v>10.096128697290267</v>
      </c>
      <c r="E89" s="43"/>
      <c r="F89" s="18">
        <v>9.545056585811091</v>
      </c>
      <c r="G89" s="8">
        <v>7.841939608602463</v>
      </c>
      <c r="H89" s="8">
        <v>7.406147600247885</v>
      </c>
      <c r="I89" s="8">
        <v>9.686858876785221</v>
      </c>
      <c r="J89" s="8">
        <v>13.47266548994984</v>
      </c>
      <c r="K89" s="8">
        <v>10.903001584565853</v>
      </c>
      <c r="L89" s="8">
        <v>10.670583387632643</v>
      </c>
      <c r="M89" s="12">
        <v>10.334852251058985</v>
      </c>
      <c r="O89">
        <v>5.234330367330676</v>
      </c>
      <c r="P89">
        <v>15.747967835493814</v>
      </c>
      <c r="Q89">
        <v>4.33116139209658</v>
      </c>
      <c r="R89">
        <v>12.95138916876526</v>
      </c>
      <c r="S89">
        <v>3.810640027853846</v>
      </c>
      <c r="T89">
        <v>12.778097526733145</v>
      </c>
      <c r="U89">
        <v>5.328497218612739</v>
      </c>
      <c r="V89">
        <v>16.029848289412644</v>
      </c>
      <c r="W89">
        <v>8.192242630441376</v>
      </c>
      <c r="X89">
        <v>20.795635377374882</v>
      </c>
      <c r="Y89">
        <v>6.1048900550786405</v>
      </c>
      <c r="Z89">
        <v>17.807234995608177</v>
      </c>
      <c r="AA89">
        <v>6.079562696514181</v>
      </c>
      <c r="AB89">
        <v>17.276823832775925</v>
      </c>
      <c r="AC89">
        <v>5.824881350688337</v>
      </c>
      <c r="AD89">
        <v>16.824466254778372</v>
      </c>
      <c r="AE89">
        <v>8.38192134627267</v>
      </c>
      <c r="AF89">
        <v>12.044292060037764</v>
      </c>
    </row>
    <row r="90" spans="1:32" ht="12.75">
      <c r="A90">
        <v>88</v>
      </c>
      <c r="B90" s="11" t="s">
        <v>200</v>
      </c>
      <c r="C90" s="7" t="s">
        <v>201</v>
      </c>
      <c r="D90" s="12">
        <v>9.73326390096848</v>
      </c>
      <c r="E90" s="43"/>
      <c r="F90" s="18">
        <v>11.649412807178196</v>
      </c>
      <c r="G90" s="8">
        <v>12.170871016185902</v>
      </c>
      <c r="H90" s="8">
        <v>9.009246363768453</v>
      </c>
      <c r="I90" s="8">
        <v>8.69513036084483</v>
      </c>
      <c r="J90" s="8">
        <v>9.993567284773421</v>
      </c>
      <c r="K90" s="8">
        <v>8.433948470809888</v>
      </c>
      <c r="L90" s="8">
        <v>9.388661858571101</v>
      </c>
      <c r="M90" s="12">
        <v>8.817045839395972</v>
      </c>
      <c r="O90">
        <v>9.064517034238936</v>
      </c>
      <c r="P90">
        <v>14.722980285022846</v>
      </c>
      <c r="Q90">
        <v>9.454115688333218</v>
      </c>
      <c r="R90">
        <v>15.40901036940436</v>
      </c>
      <c r="S90">
        <v>6.615921557965122</v>
      </c>
      <c r="T90">
        <v>11.958571673156392</v>
      </c>
      <c r="U90">
        <v>6.391137677768739</v>
      </c>
      <c r="V90">
        <v>11.52859617387417</v>
      </c>
      <c r="W90">
        <v>7.592667721291328</v>
      </c>
      <c r="X90">
        <v>12.890419499126244</v>
      </c>
      <c r="Y90">
        <v>6.312657632054486</v>
      </c>
      <c r="Z90">
        <v>11.013973953867852</v>
      </c>
      <c r="AA90">
        <v>7.039777462963356</v>
      </c>
      <c r="AB90">
        <v>12.240703128304572</v>
      </c>
      <c r="AC90">
        <v>6.6047103907014915</v>
      </c>
      <c r="AD90">
        <v>11.50780456536735</v>
      </c>
      <c r="AE90">
        <v>8.854391188778957</v>
      </c>
      <c r="AF90">
        <v>10.673188265022977</v>
      </c>
    </row>
    <row r="91" spans="1:32" ht="12.75">
      <c r="A91">
        <v>89</v>
      </c>
      <c r="B91" s="11" t="s">
        <v>202</v>
      </c>
      <c r="C91" s="7" t="s">
        <v>203</v>
      </c>
      <c r="D91" s="12">
        <v>10.596180386558547</v>
      </c>
      <c r="E91" s="43"/>
      <c r="F91" s="18">
        <v>11.453000778328018</v>
      </c>
      <c r="G91" s="8">
        <v>10.814737690859541</v>
      </c>
      <c r="H91" s="8">
        <v>10.561165718173953</v>
      </c>
      <c r="I91" s="8">
        <v>10.678976495520669</v>
      </c>
      <c r="J91" s="8">
        <v>10.603926718535673</v>
      </c>
      <c r="K91" s="8">
        <v>9.035440836940612</v>
      </c>
      <c r="L91" s="8">
        <v>10.743406420683733</v>
      </c>
      <c r="M91" s="12">
        <v>11.010488360117309</v>
      </c>
      <c r="O91">
        <v>9.56551947527711</v>
      </c>
      <c r="P91">
        <v>13.603352829016206</v>
      </c>
      <c r="Q91">
        <v>8.948284054509694</v>
      </c>
      <c r="R91">
        <v>12.951348141674552</v>
      </c>
      <c r="S91">
        <v>8.711222858564929</v>
      </c>
      <c r="T91">
        <v>12.685028181332017</v>
      </c>
      <c r="U91">
        <v>8.857573080281263</v>
      </c>
      <c r="V91">
        <v>12.764016003794435</v>
      </c>
      <c r="W91">
        <v>8.799705968364693</v>
      </c>
      <c r="X91">
        <v>12.668143020885571</v>
      </c>
      <c r="Y91">
        <v>7.383613630527372</v>
      </c>
      <c r="Z91">
        <v>10.945365048632633</v>
      </c>
      <c r="AA91">
        <v>8.942660616836658</v>
      </c>
      <c r="AB91">
        <v>12.798106038709172</v>
      </c>
      <c r="AC91">
        <v>9.185325092690938</v>
      </c>
      <c r="AD91">
        <v>13.090898831261725</v>
      </c>
      <c r="AE91">
        <v>9.936831225066179</v>
      </c>
      <c r="AF91">
        <v>11.287613840227461</v>
      </c>
    </row>
    <row r="92" spans="1:32" ht="12.75">
      <c r="A92">
        <v>90</v>
      </c>
      <c r="B92" s="11" t="s">
        <v>204</v>
      </c>
      <c r="C92" s="7" t="s">
        <v>205</v>
      </c>
      <c r="D92" s="12">
        <v>12.976333111660965</v>
      </c>
      <c r="E92" s="43"/>
      <c r="F92" s="18">
        <v>14.817713496683597</v>
      </c>
      <c r="G92" s="8">
        <v>15.973573206101648</v>
      </c>
      <c r="H92" s="8">
        <v>13.181342432403367</v>
      </c>
      <c r="I92" s="8">
        <v>11.48211819692446</v>
      </c>
      <c r="J92" s="8">
        <v>7.707552442026952</v>
      </c>
      <c r="K92" s="8">
        <v>11.269391144232154</v>
      </c>
      <c r="L92" s="8">
        <v>14.219936879067458</v>
      </c>
      <c r="M92" s="12">
        <v>15.87495812199629</v>
      </c>
      <c r="O92">
        <v>10.949572620895115</v>
      </c>
      <c r="P92">
        <v>19.594479850634325</v>
      </c>
      <c r="Q92">
        <v>12.04470661922054</v>
      </c>
      <c r="R92">
        <v>20.752067379788617</v>
      </c>
      <c r="S92">
        <v>9.702046972375983</v>
      </c>
      <c r="T92">
        <v>17.49682607313135</v>
      </c>
      <c r="U92">
        <v>8.263539491373232</v>
      </c>
      <c r="V92">
        <v>15.523599492830776</v>
      </c>
      <c r="W92">
        <v>5.178776004594906</v>
      </c>
      <c r="X92">
        <v>11.03030233266111</v>
      </c>
      <c r="Y92">
        <v>8.162849596816297</v>
      </c>
      <c r="Z92">
        <v>15.159960507995915</v>
      </c>
      <c r="AA92">
        <v>10.682033241080337</v>
      </c>
      <c r="AB92">
        <v>18.545845789078566</v>
      </c>
      <c r="AC92">
        <v>12.187704241025706</v>
      </c>
      <c r="AD92">
        <v>20.31728598021716</v>
      </c>
      <c r="AE92">
        <v>11.709731517997941</v>
      </c>
      <c r="AF92">
        <v>14.341426719761465</v>
      </c>
    </row>
    <row r="93" spans="1:32" ht="12.75">
      <c r="A93">
        <v>91</v>
      </c>
      <c r="B93" s="11" t="s">
        <v>206</v>
      </c>
      <c r="C93" s="7" t="s">
        <v>207</v>
      </c>
      <c r="D93" s="12">
        <v>11.677569232298051</v>
      </c>
      <c r="E93" s="43"/>
      <c r="F93" s="18">
        <v>13.122925456957427</v>
      </c>
      <c r="G93" s="8">
        <v>10.32312828966717</v>
      </c>
      <c r="H93" s="8">
        <v>11.781354669347785</v>
      </c>
      <c r="I93" s="8">
        <v>13.016281867941956</v>
      </c>
      <c r="J93" s="8">
        <v>10.229606777336695</v>
      </c>
      <c r="K93" s="8">
        <v>9.847403383811764</v>
      </c>
      <c r="L93" s="8">
        <v>11.669853489673592</v>
      </c>
      <c r="M93" s="12">
        <v>13.722532456143739</v>
      </c>
      <c r="O93">
        <v>10.025995298881874</v>
      </c>
      <c r="P93">
        <v>16.871108506265095</v>
      </c>
      <c r="Q93">
        <v>7.630169534572976</v>
      </c>
      <c r="R93">
        <v>13.655857117682043</v>
      </c>
      <c r="S93">
        <v>8.889261402478219</v>
      </c>
      <c r="T93">
        <v>15.311184697622183</v>
      </c>
      <c r="U93">
        <v>9.94185176241106</v>
      </c>
      <c r="V93">
        <v>16.737233332663667</v>
      </c>
      <c r="W93">
        <v>7.582262061070602</v>
      </c>
      <c r="X93">
        <v>13.498812210655204</v>
      </c>
      <c r="Y93">
        <v>7.287906932651524</v>
      </c>
      <c r="Z93">
        <v>13.0081250130276</v>
      </c>
      <c r="AA93">
        <v>8.930767917300631</v>
      </c>
      <c r="AB93">
        <v>14.979779908316807</v>
      </c>
      <c r="AC93">
        <v>10.684811183075036</v>
      </c>
      <c r="AD93">
        <v>17.347733836053983</v>
      </c>
      <c r="AE93">
        <v>10.630325340601754</v>
      </c>
      <c r="AF93">
        <v>12.799746663095563</v>
      </c>
    </row>
    <row r="94" spans="1:32" ht="12.75">
      <c r="A94">
        <v>92</v>
      </c>
      <c r="B94" s="11" t="s">
        <v>208</v>
      </c>
      <c r="C94" s="7" t="s">
        <v>209</v>
      </c>
      <c r="D94" s="12">
        <v>10.62939928779873</v>
      </c>
      <c r="E94" s="43"/>
      <c r="F94" s="18">
        <v>10.338443441978995</v>
      </c>
      <c r="G94" s="8">
        <v>15.596127302794885</v>
      </c>
      <c r="H94" s="8">
        <v>11.545867915918958</v>
      </c>
      <c r="I94" s="8">
        <v>11.207359902076835</v>
      </c>
      <c r="J94" s="8">
        <v>7.596093194691091</v>
      </c>
      <c r="K94" s="8">
        <v>10.210780266896275</v>
      </c>
      <c r="L94" s="8">
        <v>8.683372057580968</v>
      </c>
      <c r="M94" s="12">
        <v>10.84366518570299</v>
      </c>
      <c r="O94">
        <v>6.950867850094968</v>
      </c>
      <c r="P94">
        <v>14.76971061280514</v>
      </c>
      <c r="Q94">
        <v>11.327777333345352</v>
      </c>
      <c r="R94">
        <v>20.91510653306195</v>
      </c>
      <c r="S94">
        <v>7.881611407695071</v>
      </c>
      <c r="T94">
        <v>16.299207537586003</v>
      </c>
      <c r="U94">
        <v>7.649380561236159</v>
      </c>
      <c r="V94">
        <v>15.82283486567003</v>
      </c>
      <c r="W94">
        <v>4.704483461730391</v>
      </c>
      <c r="X94">
        <v>11.575841850390198</v>
      </c>
      <c r="Y94">
        <v>6.7994147885916085</v>
      </c>
      <c r="Z94">
        <v>14.71442627766233</v>
      </c>
      <c r="AA94">
        <v>5.614839119135621</v>
      </c>
      <c r="AB94">
        <v>12.798766197053263</v>
      </c>
      <c r="AC94">
        <v>7.4245721459982414</v>
      </c>
      <c r="AD94">
        <v>15.26173689975901</v>
      </c>
      <c r="AE94">
        <v>9.34273712042355</v>
      </c>
      <c r="AF94">
        <v>12.041624006700195</v>
      </c>
    </row>
    <row r="95" spans="1:32" ht="12.75">
      <c r="A95">
        <v>93</v>
      </c>
      <c r="B95" s="11" t="s">
        <v>210</v>
      </c>
      <c r="C95" s="7" t="s">
        <v>211</v>
      </c>
      <c r="D95" s="12">
        <v>11.866852238036309</v>
      </c>
      <c r="E95" s="43"/>
      <c r="F95" s="18">
        <v>11.07315415401518</v>
      </c>
      <c r="G95" s="8">
        <v>10.63078714511803</v>
      </c>
      <c r="H95" s="8">
        <v>12.432829109727594</v>
      </c>
      <c r="I95" s="8">
        <v>14.917807285877052</v>
      </c>
      <c r="J95" s="8">
        <v>14.063801198424358</v>
      </c>
      <c r="K95" s="8">
        <v>12.016077787977876</v>
      </c>
      <c r="L95" s="8">
        <v>10.285075108501614</v>
      </c>
      <c r="M95" s="12">
        <v>10.027623569587334</v>
      </c>
      <c r="O95">
        <v>8.560037279761119</v>
      </c>
      <c r="P95">
        <v>14.092237739574937</v>
      </c>
      <c r="Q95">
        <v>8.184241498317752</v>
      </c>
      <c r="R95">
        <v>13.578335167042964</v>
      </c>
      <c r="S95">
        <v>9.77478998830177</v>
      </c>
      <c r="T95">
        <v>15.589681374973987</v>
      </c>
      <c r="U95">
        <v>11.948874832634004</v>
      </c>
      <c r="V95">
        <v>18.397294319173245</v>
      </c>
      <c r="W95">
        <v>11.22718373622167</v>
      </c>
      <c r="X95">
        <v>17.397528032265136</v>
      </c>
      <c r="Y95">
        <v>9.397802659185873</v>
      </c>
      <c r="Z95">
        <v>15.136837189891247</v>
      </c>
      <c r="AA95">
        <v>7.926688256693897</v>
      </c>
      <c r="AB95">
        <v>13.122293958939657</v>
      </c>
      <c r="AC95">
        <v>7.746282835734872</v>
      </c>
      <c r="AD95">
        <v>12.768267442223447</v>
      </c>
      <c r="AE95">
        <v>10.919599754521975</v>
      </c>
      <c r="AF95">
        <v>12.874158158936073</v>
      </c>
    </row>
    <row r="96" spans="1:32" ht="12.75">
      <c r="A96">
        <v>94</v>
      </c>
      <c r="B96" s="11" t="s">
        <v>212</v>
      </c>
      <c r="C96" s="7" t="s">
        <v>213</v>
      </c>
      <c r="D96" s="12">
        <v>9.888347729495782</v>
      </c>
      <c r="E96" s="43"/>
      <c r="F96" s="18">
        <v>10.179156789437409</v>
      </c>
      <c r="G96" s="8">
        <v>9.205544386886437</v>
      </c>
      <c r="H96" s="8">
        <v>10.72663709946385</v>
      </c>
      <c r="I96" s="8">
        <v>14.324907164311417</v>
      </c>
      <c r="J96" s="8">
        <v>8.548806329217689</v>
      </c>
      <c r="K96" s="8">
        <v>6.672284810211116</v>
      </c>
      <c r="L96" s="8">
        <v>10.528859023528588</v>
      </c>
      <c r="M96" s="12">
        <v>9.404363186388524</v>
      </c>
      <c r="O96">
        <v>5.677913510562384</v>
      </c>
      <c r="P96">
        <v>16.730090534925747</v>
      </c>
      <c r="Q96">
        <v>5.159324146564909</v>
      </c>
      <c r="R96">
        <v>14.913020145020994</v>
      </c>
      <c r="S96">
        <v>6.501552407637928</v>
      </c>
      <c r="T96">
        <v>16.42655671137838</v>
      </c>
      <c r="U96">
        <v>9.011410838926867</v>
      </c>
      <c r="V96">
        <v>21.411742443795877</v>
      </c>
      <c r="W96">
        <v>4.840920745875693</v>
      </c>
      <c r="X96">
        <v>13.884261199639994</v>
      </c>
      <c r="Y96">
        <v>3.6183130411201696</v>
      </c>
      <c r="Z96">
        <v>11.116916099925966</v>
      </c>
      <c r="AA96">
        <v>6.565132369102768</v>
      </c>
      <c r="AB96">
        <v>15.876189300135724</v>
      </c>
      <c r="AC96">
        <v>5.78254045820298</v>
      </c>
      <c r="AD96">
        <v>14.290442378884185</v>
      </c>
      <c r="AE96">
        <v>8.348818767483204</v>
      </c>
      <c r="AF96">
        <v>11.613662333398873</v>
      </c>
    </row>
    <row r="97" spans="1:32" ht="12.75">
      <c r="A97">
        <v>95</v>
      </c>
      <c r="B97" s="11" t="s">
        <v>214</v>
      </c>
      <c r="C97" s="7" t="s">
        <v>215</v>
      </c>
      <c r="D97" s="12">
        <v>11.639873365955397</v>
      </c>
      <c r="E97" s="43"/>
      <c r="F97" s="18">
        <v>10.86190167510457</v>
      </c>
      <c r="G97" s="8">
        <v>11.459843735729132</v>
      </c>
      <c r="H97" s="8">
        <v>12.186612428659558</v>
      </c>
      <c r="I97" s="8">
        <v>16.97314455356009</v>
      </c>
      <c r="J97" s="8">
        <v>10.576997668957722</v>
      </c>
      <c r="K97" s="8">
        <v>11.488088942065858</v>
      </c>
      <c r="L97" s="8">
        <v>10.927763467107606</v>
      </c>
      <c r="M97" s="12">
        <v>9.49278064072174</v>
      </c>
      <c r="O97">
        <v>7.748804883850111</v>
      </c>
      <c r="P97">
        <v>14.792643725001692</v>
      </c>
      <c r="Q97">
        <v>8.22194529429909</v>
      </c>
      <c r="R97">
        <v>15.536656927988057</v>
      </c>
      <c r="S97">
        <v>8.85991902530138</v>
      </c>
      <c r="T97">
        <v>16.342336977354936</v>
      </c>
      <c r="U97">
        <v>13.042884160781913</v>
      </c>
      <c r="V97">
        <v>21.708241673670734</v>
      </c>
      <c r="W97">
        <v>7.58302283228225</v>
      </c>
      <c r="X97">
        <v>14.346688513880888</v>
      </c>
      <c r="Y97">
        <v>8.424117057499844</v>
      </c>
      <c r="Z97">
        <v>15.288433205841336</v>
      </c>
      <c r="AA97">
        <v>7.978326573700114</v>
      </c>
      <c r="AB97">
        <v>14.60318691862957</v>
      </c>
      <c r="AC97">
        <v>6.747617641033872</v>
      </c>
      <c r="AD97">
        <v>12.969104784892467</v>
      </c>
      <c r="AE97">
        <v>10.470447289620193</v>
      </c>
      <c r="AF97">
        <v>12.903279628269221</v>
      </c>
    </row>
    <row r="98" spans="1:32" ht="12.75">
      <c r="A98">
        <v>96</v>
      </c>
      <c r="B98" s="11" t="s">
        <v>216</v>
      </c>
      <c r="C98" s="7" t="s">
        <v>217</v>
      </c>
      <c r="D98" s="12">
        <v>14.753548609737711</v>
      </c>
      <c r="E98" s="43"/>
      <c r="F98" s="18">
        <v>14.23568719822595</v>
      </c>
      <c r="G98" s="8">
        <v>15.969145877260882</v>
      </c>
      <c r="H98" s="8">
        <v>16.48940125964112</v>
      </c>
      <c r="I98" s="8">
        <v>15.515339081317665</v>
      </c>
      <c r="J98" s="8">
        <v>14.620311310757865</v>
      </c>
      <c r="K98" s="8">
        <v>13.702898990109531</v>
      </c>
      <c r="L98" s="8">
        <v>13.445285370741935</v>
      </c>
      <c r="M98" s="12">
        <v>14.125608854702717</v>
      </c>
      <c r="O98">
        <v>11.659228199715772</v>
      </c>
      <c r="P98">
        <v>17.20472451890714</v>
      </c>
      <c r="Q98">
        <v>13.268295716153213</v>
      </c>
      <c r="R98">
        <v>19.05088888758259</v>
      </c>
      <c r="S98">
        <v>13.740568954674417</v>
      </c>
      <c r="T98">
        <v>19.61949461706369</v>
      </c>
      <c r="U98">
        <v>12.864417591401072</v>
      </c>
      <c r="V98">
        <v>18.54494429804044</v>
      </c>
      <c r="W98">
        <v>12.013062163479741</v>
      </c>
      <c r="X98">
        <v>17.613613815882363</v>
      </c>
      <c r="Y98">
        <v>11.190794612805155</v>
      </c>
      <c r="Z98">
        <v>16.5996678213242</v>
      </c>
      <c r="AA98">
        <v>10.955845377056729</v>
      </c>
      <c r="AB98">
        <v>16.315919348389272</v>
      </c>
      <c r="AC98">
        <v>11.541611505874629</v>
      </c>
      <c r="AD98">
        <v>17.099523482897123</v>
      </c>
      <c r="AE98">
        <v>13.804076429415417</v>
      </c>
      <c r="AF98">
        <v>15.75005006062385</v>
      </c>
    </row>
    <row r="99" spans="1:32" ht="12.75">
      <c r="A99">
        <v>97</v>
      </c>
      <c r="B99" s="11" t="s">
        <v>218</v>
      </c>
      <c r="C99" s="7" t="s">
        <v>219</v>
      </c>
      <c r="D99" s="12">
        <v>13.53008847934911</v>
      </c>
      <c r="E99" s="43"/>
      <c r="F99" s="18">
        <v>11.608040155059655</v>
      </c>
      <c r="G99" s="8">
        <v>11.72686918945124</v>
      </c>
      <c r="H99" s="8">
        <v>20.110041961012215</v>
      </c>
      <c r="I99" s="8">
        <v>11.890864395598392</v>
      </c>
      <c r="J99" s="8">
        <v>13.762226175514938</v>
      </c>
      <c r="K99" s="8">
        <v>12.399953162076917</v>
      </c>
      <c r="L99" s="8">
        <v>12.892112456390706</v>
      </c>
      <c r="M99" s="12">
        <v>14.084545421392198</v>
      </c>
      <c r="O99">
        <v>8.782626014552276</v>
      </c>
      <c r="P99">
        <v>15.050387737212661</v>
      </c>
      <c r="Q99">
        <v>8.870622971734926</v>
      </c>
      <c r="R99">
        <v>15.206781079402983</v>
      </c>
      <c r="S99">
        <v>16.26338148019084</v>
      </c>
      <c r="T99">
        <v>24.5912321735145</v>
      </c>
      <c r="U99">
        <v>8.997320366945418</v>
      </c>
      <c r="V99">
        <v>15.416218129794025</v>
      </c>
      <c r="W99">
        <v>10.680776639935399</v>
      </c>
      <c r="X99">
        <v>17.453939663670504</v>
      </c>
      <c r="Y99">
        <v>9.499338147242415</v>
      </c>
      <c r="Z99">
        <v>15.905072667925866</v>
      </c>
      <c r="AA99">
        <v>9.977389297129324</v>
      </c>
      <c r="AB99">
        <v>16.388811967593103</v>
      </c>
      <c r="AC99">
        <v>11.024810808639641</v>
      </c>
      <c r="AD99">
        <v>17.727055206835082</v>
      </c>
      <c r="AE99">
        <v>12.406242263456434</v>
      </c>
      <c r="AF99">
        <v>14.728219151276344</v>
      </c>
    </row>
    <row r="100" spans="1:32" ht="12.75">
      <c r="A100">
        <v>98</v>
      </c>
      <c r="B100" s="11" t="s">
        <v>220</v>
      </c>
      <c r="C100" s="7" t="s">
        <v>221</v>
      </c>
      <c r="D100" s="12">
        <v>9.350166869439873</v>
      </c>
      <c r="E100" s="43"/>
      <c r="F100" s="18">
        <v>8.965148958574408</v>
      </c>
      <c r="G100" s="8">
        <v>10.358508415890707</v>
      </c>
      <c r="H100" s="8">
        <v>8.600860462934342</v>
      </c>
      <c r="I100" s="8">
        <v>7.237824560797041</v>
      </c>
      <c r="J100" s="8">
        <v>12.108566035983062</v>
      </c>
      <c r="K100" s="8">
        <v>9.6764130983501</v>
      </c>
      <c r="L100" s="8">
        <v>8.31460755717944</v>
      </c>
      <c r="M100" s="12">
        <v>11.112879967868874</v>
      </c>
      <c r="O100">
        <v>5.012526643453404</v>
      </c>
      <c r="P100">
        <v>14.717641170852218</v>
      </c>
      <c r="Q100">
        <v>5.95704738780399</v>
      </c>
      <c r="R100">
        <v>16.626599487364132</v>
      </c>
      <c r="S100">
        <v>4.779817255334168</v>
      </c>
      <c r="T100">
        <v>14.16185757880073</v>
      </c>
      <c r="U100">
        <v>3.9774654063067474</v>
      </c>
      <c r="V100">
        <v>11.982823994131442</v>
      </c>
      <c r="W100">
        <v>7.718459321350316</v>
      </c>
      <c r="X100">
        <v>17.996402278083536</v>
      </c>
      <c r="Y100">
        <v>5.617931910369476</v>
      </c>
      <c r="Z100">
        <v>15.40118377801134</v>
      </c>
      <c r="AA100">
        <v>4.406330544409217</v>
      </c>
      <c r="AB100">
        <v>14.073905992391122</v>
      </c>
      <c r="AC100">
        <v>6.164384643490938</v>
      </c>
      <c r="AD100">
        <v>18.233507853025234</v>
      </c>
      <c r="AE100">
        <v>7.811866903024074</v>
      </c>
      <c r="AF100">
        <v>11.09204301403316</v>
      </c>
    </row>
    <row r="101" spans="1:32" ht="12.75">
      <c r="A101">
        <v>99</v>
      </c>
      <c r="B101" s="11" t="s">
        <v>222</v>
      </c>
      <c r="C101" s="7" t="s">
        <v>223</v>
      </c>
      <c r="D101" s="12">
        <v>9.940605587648296</v>
      </c>
      <c r="E101" s="43"/>
      <c r="F101" s="18">
        <v>7.647700772540345</v>
      </c>
      <c r="G101" s="8">
        <v>10.560218358347637</v>
      </c>
      <c r="H101" s="8">
        <v>9.118259722774383</v>
      </c>
      <c r="I101" s="8">
        <v>8.883818245535105</v>
      </c>
      <c r="J101" s="8">
        <v>11.69183345598392</v>
      </c>
      <c r="K101" s="8">
        <v>8.762307123004277</v>
      </c>
      <c r="L101" s="8">
        <v>9.414857765952275</v>
      </c>
      <c r="M101" s="12">
        <v>13.319164285031723</v>
      </c>
      <c r="O101">
        <v>5.421368196759348</v>
      </c>
      <c r="P101">
        <v>10.475582129723012</v>
      </c>
      <c r="Q101">
        <v>7.918060568860408</v>
      </c>
      <c r="R101">
        <v>13.796914577394087</v>
      </c>
      <c r="S101">
        <v>6.6863917086278715</v>
      </c>
      <c r="T101">
        <v>12.141529751565754</v>
      </c>
      <c r="U101">
        <v>6.470995684802299</v>
      </c>
      <c r="V101">
        <v>11.897930077169914</v>
      </c>
      <c r="W101">
        <v>8.931611527345458</v>
      </c>
      <c r="X101">
        <v>15.032501962269812</v>
      </c>
      <c r="Y101">
        <v>6.404281822171228</v>
      </c>
      <c r="Z101">
        <v>11.700746494036627</v>
      </c>
      <c r="AA101">
        <v>7.0087143170074</v>
      </c>
      <c r="AB101">
        <v>12.373949282999709</v>
      </c>
      <c r="AC101">
        <v>10.419056573042898</v>
      </c>
      <c r="AD101">
        <v>16.771643684954103</v>
      </c>
      <c r="AE101">
        <v>9.004071032924937</v>
      </c>
      <c r="AF101">
        <v>10.947659217284214</v>
      </c>
    </row>
    <row r="102" spans="1:32" ht="12.75">
      <c r="A102">
        <v>100</v>
      </c>
      <c r="B102" s="11" t="s">
        <v>224</v>
      </c>
      <c r="C102" s="7" t="s">
        <v>225</v>
      </c>
      <c r="D102" s="12">
        <v>10.213247951106746</v>
      </c>
      <c r="E102" s="43"/>
      <c r="F102" s="18">
        <v>11.124490819680004</v>
      </c>
      <c r="G102" s="8">
        <v>13.222022070423797</v>
      </c>
      <c r="H102" s="8">
        <v>12.282734054690769</v>
      </c>
      <c r="I102" s="8">
        <v>10.468699521646617</v>
      </c>
      <c r="J102" s="8">
        <v>8.395351173552127</v>
      </c>
      <c r="K102" s="8">
        <v>9.66999035852693</v>
      </c>
      <c r="L102" s="8">
        <v>7.87541607146984</v>
      </c>
      <c r="M102" s="12">
        <v>10.236649991541684</v>
      </c>
      <c r="O102">
        <v>7.885937547060639</v>
      </c>
      <c r="P102">
        <v>15.160194948082893</v>
      </c>
      <c r="Q102">
        <v>9.590580837272265</v>
      </c>
      <c r="R102">
        <v>17.706488085465626</v>
      </c>
      <c r="S102">
        <v>8.893148105885524</v>
      </c>
      <c r="T102">
        <v>16.486948062659884</v>
      </c>
      <c r="U102">
        <v>7.427531323009537</v>
      </c>
      <c r="V102">
        <v>14.287411293801922</v>
      </c>
      <c r="W102">
        <v>5.821223096224885</v>
      </c>
      <c r="X102">
        <v>11.686131297724605</v>
      </c>
      <c r="Y102">
        <v>6.9866339532645805</v>
      </c>
      <c r="Z102">
        <v>13.01383917344386</v>
      </c>
      <c r="AA102">
        <v>5.540295566300451</v>
      </c>
      <c r="AB102">
        <v>10.841479549666486</v>
      </c>
      <c r="AC102">
        <v>7.609547526336524</v>
      </c>
      <c r="AD102">
        <v>13.4610952242237</v>
      </c>
      <c r="AE102">
        <v>9.145896968952972</v>
      </c>
      <c r="AF102">
        <v>11.367114703023137</v>
      </c>
    </row>
    <row r="103" spans="1:32" ht="12.75">
      <c r="A103">
        <v>101</v>
      </c>
      <c r="B103" s="11" t="s">
        <v>226</v>
      </c>
      <c r="C103" s="7" t="s">
        <v>227</v>
      </c>
      <c r="D103" s="12">
        <v>13.232450058265577</v>
      </c>
      <c r="E103" s="43"/>
      <c r="F103" s="18">
        <v>13.40538656249496</v>
      </c>
      <c r="G103" s="8">
        <v>12.869062756854962</v>
      </c>
      <c r="H103" s="8">
        <v>14.565289992552016</v>
      </c>
      <c r="I103" s="8">
        <v>12.376078165236372</v>
      </c>
      <c r="J103" s="8">
        <v>12.235269726729543</v>
      </c>
      <c r="K103" s="8">
        <v>11.838393438288778</v>
      </c>
      <c r="L103" s="8">
        <v>12.776937369325912</v>
      </c>
      <c r="M103" s="12">
        <v>15.582668569054785</v>
      </c>
      <c r="O103">
        <v>10.046557261259464</v>
      </c>
      <c r="P103">
        <v>17.504872793857807</v>
      </c>
      <c r="Q103">
        <v>9.563469775984816</v>
      </c>
      <c r="R103">
        <v>16.934303402749837</v>
      </c>
      <c r="S103">
        <v>11.087124122815625</v>
      </c>
      <c r="T103">
        <v>18.77487874340958</v>
      </c>
      <c r="U103">
        <v>9.255327929130724</v>
      </c>
      <c r="V103">
        <v>16.19905971841295</v>
      </c>
      <c r="W103">
        <v>9.066715147615927</v>
      </c>
      <c r="X103">
        <v>16.13992077605509</v>
      </c>
      <c r="Y103">
        <v>8.724983164998118</v>
      </c>
      <c r="Z103">
        <v>15.683143129952441</v>
      </c>
      <c r="AA103">
        <v>9.437752005916726</v>
      </c>
      <c r="AB103">
        <v>16.900496672291162</v>
      </c>
      <c r="AC103">
        <v>11.909485906367708</v>
      </c>
      <c r="AD103">
        <v>20.014618781372285</v>
      </c>
      <c r="AE103">
        <v>12.003371406471695</v>
      </c>
      <c r="AF103">
        <v>14.551848295567638</v>
      </c>
    </row>
    <row r="104" spans="1:32" ht="12.75">
      <c r="A104">
        <v>102</v>
      </c>
      <c r="B104" s="11" t="s">
        <v>228</v>
      </c>
      <c r="C104" s="7" t="s">
        <v>229</v>
      </c>
      <c r="D104" s="12">
        <v>12.572231895680641</v>
      </c>
      <c r="E104" s="43"/>
      <c r="F104" s="18">
        <v>11.943846057941533</v>
      </c>
      <c r="G104" s="8">
        <v>10.336462170882013</v>
      </c>
      <c r="H104" s="8">
        <v>12.746677475444812</v>
      </c>
      <c r="I104" s="8">
        <v>15.63715897271652</v>
      </c>
      <c r="J104" s="8">
        <v>15.528424489624323</v>
      </c>
      <c r="K104" s="8">
        <v>10.517002523005996</v>
      </c>
      <c r="L104" s="8">
        <v>14.001036405322633</v>
      </c>
      <c r="M104" s="12">
        <v>10.283603522777968</v>
      </c>
      <c r="O104">
        <v>7.416654128989072</v>
      </c>
      <c r="P104">
        <v>18.130578919094063</v>
      </c>
      <c r="Q104">
        <v>6.092827914503814</v>
      </c>
      <c r="R104">
        <v>16.322404162695907</v>
      </c>
      <c r="S104">
        <v>8.041423596721904</v>
      </c>
      <c r="T104">
        <v>19.134133506489604</v>
      </c>
      <c r="U104">
        <v>10.150732933981741</v>
      </c>
      <c r="V104">
        <v>22.995335019507376</v>
      </c>
      <c r="W104">
        <v>10.291778912752475</v>
      </c>
      <c r="X104">
        <v>22.441784583130065</v>
      </c>
      <c r="Y104">
        <v>6.404103993612282</v>
      </c>
      <c r="Z104">
        <v>16.2676316639346</v>
      </c>
      <c r="AA104">
        <v>9.235151066504615</v>
      </c>
      <c r="AB104">
        <v>20.32424930934768</v>
      </c>
      <c r="AC104">
        <v>6.303036315661306</v>
      </c>
      <c r="AD104">
        <v>15.803914029747544</v>
      </c>
      <c r="AE104">
        <v>10.818647082691037</v>
      </c>
      <c r="AF104">
        <v>14.525296896806383</v>
      </c>
    </row>
    <row r="105" spans="1:32" ht="12.75">
      <c r="A105">
        <v>103</v>
      </c>
      <c r="B105" s="11" t="s">
        <v>230</v>
      </c>
      <c r="C105" s="7" t="s">
        <v>231</v>
      </c>
      <c r="D105" s="12">
        <v>10.4675442824892</v>
      </c>
      <c r="E105" s="43"/>
      <c r="F105" s="18">
        <v>11.5588126381486</v>
      </c>
      <c r="G105" s="8">
        <v>10.933205456373706</v>
      </c>
      <c r="H105" s="8">
        <v>15.849466567623027</v>
      </c>
      <c r="I105" s="8">
        <v>6.821840963336972</v>
      </c>
      <c r="J105" s="8">
        <v>9.932989313489536</v>
      </c>
      <c r="K105" s="8">
        <v>8.501686446255002</v>
      </c>
      <c r="L105" s="8">
        <v>11.843582466256205</v>
      </c>
      <c r="M105" s="12">
        <v>10.051338867539043</v>
      </c>
      <c r="O105">
        <v>5.962221040004675</v>
      </c>
      <c r="P105">
        <v>19.920527700314086</v>
      </c>
      <c r="Q105">
        <v>5.649380007316168</v>
      </c>
      <c r="R105">
        <v>18.94981209757822</v>
      </c>
      <c r="S105">
        <v>9.48323866932573</v>
      </c>
      <c r="T105">
        <v>24.678247223279836</v>
      </c>
      <c r="U105">
        <v>3.150678104532215</v>
      </c>
      <c r="V105">
        <v>12.731926520846278</v>
      </c>
      <c r="W105">
        <v>5.40549750205979</v>
      </c>
      <c r="X105">
        <v>16.604772408649087</v>
      </c>
      <c r="Y105">
        <v>4.540444591278725</v>
      </c>
      <c r="Z105">
        <v>14.339034705427943</v>
      </c>
      <c r="AA105">
        <v>6.841689699543321</v>
      </c>
      <c r="AB105">
        <v>18.837197820121812</v>
      </c>
      <c r="AC105">
        <v>5.558438214891913</v>
      </c>
      <c r="AD105">
        <v>16.672147887422476</v>
      </c>
      <c r="AE105">
        <v>8.629616655098944</v>
      </c>
      <c r="AF105">
        <v>12.569164803910482</v>
      </c>
    </row>
    <row r="106" spans="1:32" ht="12.75">
      <c r="A106">
        <v>104</v>
      </c>
      <c r="B106" s="11" t="s">
        <v>232</v>
      </c>
      <c r="C106" s="7" t="s">
        <v>233</v>
      </c>
      <c r="D106" s="12">
        <v>10.571511002248535</v>
      </c>
      <c r="E106" s="43"/>
      <c r="F106" s="18">
        <v>9.57444432266858</v>
      </c>
      <c r="G106" s="8">
        <v>10.735799925287782</v>
      </c>
      <c r="H106" s="8">
        <v>11.695580196359073</v>
      </c>
      <c r="I106" s="8">
        <v>9.093905542647898</v>
      </c>
      <c r="J106" s="8">
        <v>11.12922498841238</v>
      </c>
      <c r="K106" s="8">
        <v>9.060957090946863</v>
      </c>
      <c r="L106" s="8">
        <v>11.413843995107763</v>
      </c>
      <c r="M106" s="12">
        <v>12.389955079908464</v>
      </c>
      <c r="O106">
        <v>6.684037558993794</v>
      </c>
      <c r="P106">
        <v>13.213733398066339</v>
      </c>
      <c r="Q106">
        <v>7.38521021588836</v>
      </c>
      <c r="R106">
        <v>14.99170952201767</v>
      </c>
      <c r="S106">
        <v>8.282852416365541</v>
      </c>
      <c r="T106">
        <v>15.928497772351339</v>
      </c>
      <c r="U106">
        <v>6.075984747387058</v>
      </c>
      <c r="V106">
        <v>12.97909269192073</v>
      </c>
      <c r="W106">
        <v>7.994634656249255</v>
      </c>
      <c r="X106">
        <v>15.02611122921189</v>
      </c>
      <c r="Y106">
        <v>6.2611155164774095</v>
      </c>
      <c r="Z106">
        <v>12.617307960371495</v>
      </c>
      <c r="AA106">
        <v>8.100442265352056</v>
      </c>
      <c r="AB106">
        <v>15.51441532493674</v>
      </c>
      <c r="AC106">
        <v>9.120918213739603</v>
      </c>
      <c r="AD106">
        <v>16.365929644867276</v>
      </c>
      <c r="AE106">
        <v>9.40803750287846</v>
      </c>
      <c r="AF106">
        <v>11.829978624012535</v>
      </c>
    </row>
    <row r="107" spans="1:32" ht="12.75">
      <c r="A107">
        <v>105</v>
      </c>
      <c r="B107" s="11" t="s">
        <v>234</v>
      </c>
      <c r="C107" s="7" t="s">
        <v>235</v>
      </c>
      <c r="D107" s="12">
        <v>9.896947778230558</v>
      </c>
      <c r="E107" s="43"/>
      <c r="F107" s="18">
        <v>11.158524207322905</v>
      </c>
      <c r="G107" s="8">
        <v>10.973339014545939</v>
      </c>
      <c r="H107" s="8">
        <v>9.329328089391087</v>
      </c>
      <c r="I107" s="8">
        <v>9.594859745220061</v>
      </c>
      <c r="J107" s="8">
        <v>9.892766642999392</v>
      </c>
      <c r="K107" s="8">
        <v>8.406854801245846</v>
      </c>
      <c r="L107" s="8">
        <v>9.692182562134938</v>
      </c>
      <c r="M107" s="12">
        <v>10.083038424519323</v>
      </c>
      <c r="O107">
        <v>8.77055392382279</v>
      </c>
      <c r="P107">
        <v>13.994625955428335</v>
      </c>
      <c r="Q107">
        <v>8.595602337893013</v>
      </c>
      <c r="R107">
        <v>13.80395349850058</v>
      </c>
      <c r="S107">
        <v>7.176219503086865</v>
      </c>
      <c r="T107">
        <v>11.923349158587463</v>
      </c>
      <c r="U107">
        <v>7.421052124143067</v>
      </c>
      <c r="V107">
        <v>12.202706744999684</v>
      </c>
      <c r="W107">
        <v>7.705546134039122</v>
      </c>
      <c r="X107">
        <v>12.502984663180284</v>
      </c>
      <c r="Y107">
        <v>6.411451456269613</v>
      </c>
      <c r="Z107">
        <v>10.825731026823291</v>
      </c>
      <c r="AA107">
        <v>7.565064102715021</v>
      </c>
      <c r="AB107">
        <v>12.230675096880157</v>
      </c>
      <c r="AC107">
        <v>7.925441190584507</v>
      </c>
      <c r="AD107">
        <v>12.645534837959168</v>
      </c>
      <c r="AE107">
        <v>9.08883844014611</v>
      </c>
      <c r="AF107">
        <v>10.757468353577718</v>
      </c>
    </row>
    <row r="108" spans="1:32" ht="12.75">
      <c r="A108">
        <v>106</v>
      </c>
      <c r="B108" s="11" t="s">
        <v>236</v>
      </c>
      <c r="C108" s="7" t="s">
        <v>237</v>
      </c>
      <c r="D108" s="12">
        <v>9.481302022978648</v>
      </c>
      <c r="E108" s="43"/>
      <c r="F108" s="18">
        <v>8.798087566744854</v>
      </c>
      <c r="G108" s="8">
        <v>10.863546470766314</v>
      </c>
      <c r="H108" s="8">
        <v>9.902181590820128</v>
      </c>
      <c r="I108" s="8">
        <v>11.294342771076781</v>
      </c>
      <c r="J108" s="8">
        <v>9.586319766252817</v>
      </c>
      <c r="K108" s="8">
        <v>8.294712500858841</v>
      </c>
      <c r="L108" s="8">
        <v>7.496012192021805</v>
      </c>
      <c r="M108" s="12">
        <v>10.167806697910438</v>
      </c>
      <c r="O108">
        <v>6.602440898318871</v>
      </c>
      <c r="P108">
        <v>11.487798718112359</v>
      </c>
      <c r="Q108">
        <v>8.415360616441097</v>
      </c>
      <c r="R108">
        <v>13.800556201159011</v>
      </c>
      <c r="S108">
        <v>7.529906599353405</v>
      </c>
      <c r="T108">
        <v>12.782623979330756</v>
      </c>
      <c r="U108">
        <v>8.779012510560987</v>
      </c>
      <c r="V108">
        <v>14.303831773473783</v>
      </c>
      <c r="W108">
        <v>7.293735138805169</v>
      </c>
      <c r="X108">
        <v>12.370001238216217</v>
      </c>
      <c r="Y108">
        <v>6.189114983054959</v>
      </c>
      <c r="Z108">
        <v>10.884190595351429</v>
      </c>
      <c r="AA108">
        <v>5.45763943949775</v>
      </c>
      <c r="AB108">
        <v>10.042359167822129</v>
      </c>
      <c r="AC108">
        <v>7.819719749795782</v>
      </c>
      <c r="AD108">
        <v>12.9967336988331</v>
      </c>
      <c r="AE108">
        <v>8.640672293897223</v>
      </c>
      <c r="AF108">
        <v>10.381479314084938</v>
      </c>
    </row>
    <row r="109" spans="1:32" ht="12.75">
      <c r="A109">
        <v>107</v>
      </c>
      <c r="B109" s="11" t="s">
        <v>238</v>
      </c>
      <c r="C109" s="7" t="s">
        <v>239</v>
      </c>
      <c r="D109" s="12">
        <v>13.212648098186204</v>
      </c>
      <c r="E109" s="43"/>
      <c r="F109" s="18">
        <v>17.034605444880427</v>
      </c>
      <c r="G109" s="8">
        <v>13.427766233773102</v>
      </c>
      <c r="H109" s="8">
        <v>15.049557878384608</v>
      </c>
      <c r="I109" s="8">
        <v>13.939232337962585</v>
      </c>
      <c r="J109" s="8">
        <v>11.22165747611609</v>
      </c>
      <c r="K109" s="8">
        <v>10.951257370288513</v>
      </c>
      <c r="L109" s="8">
        <v>11.355844074228608</v>
      </c>
      <c r="M109" s="12">
        <v>12.755023481427596</v>
      </c>
      <c r="O109">
        <v>13.564505079602656</v>
      </c>
      <c r="P109">
        <v>21.120783740022077</v>
      </c>
      <c r="Q109">
        <v>10.358684782231853</v>
      </c>
      <c r="R109">
        <v>17.11997463510816</v>
      </c>
      <c r="S109">
        <v>11.80502634576985</v>
      </c>
      <c r="T109">
        <v>18.907464531288756</v>
      </c>
      <c r="U109">
        <v>10.80008967562885</v>
      </c>
      <c r="V109">
        <v>17.70516070000934</v>
      </c>
      <c r="W109">
        <v>8.450534757110072</v>
      </c>
      <c r="X109">
        <v>14.60999862033749</v>
      </c>
      <c r="Y109">
        <v>8.199313131191838</v>
      </c>
      <c r="Z109">
        <v>14.328930529172721</v>
      </c>
      <c r="AA109">
        <v>8.615741353715741</v>
      </c>
      <c r="AB109">
        <v>14.688501113028378</v>
      </c>
      <c r="AC109">
        <v>9.834617418069275</v>
      </c>
      <c r="AD109">
        <v>16.2683703810436</v>
      </c>
      <c r="AE109">
        <v>12.100016444012129</v>
      </c>
      <c r="AF109">
        <v>14.399986572084597</v>
      </c>
    </row>
    <row r="110" spans="1:32" ht="12.75">
      <c r="A110">
        <v>108</v>
      </c>
      <c r="B110" s="11" t="s">
        <v>240</v>
      </c>
      <c r="C110" s="7" t="s">
        <v>241</v>
      </c>
      <c r="D110" s="12">
        <v>15.439862885009825</v>
      </c>
      <c r="E110" s="43"/>
      <c r="F110" s="18">
        <v>18.945651477350722</v>
      </c>
      <c r="G110" s="8">
        <v>12.530100374317525</v>
      </c>
      <c r="H110" s="8">
        <v>15.265003644934165</v>
      </c>
      <c r="I110" s="8">
        <v>18.269201487886626</v>
      </c>
      <c r="J110" s="8">
        <v>12.743796147113502</v>
      </c>
      <c r="K110" s="8">
        <v>22.571939340867548</v>
      </c>
      <c r="L110" s="8">
        <v>13.48318852024994</v>
      </c>
      <c r="M110" s="12">
        <v>10.579942679998396</v>
      </c>
      <c r="O110">
        <v>13.143370213891535</v>
      </c>
      <c r="P110">
        <v>26.41534671808012</v>
      </c>
      <c r="Q110">
        <v>7.839134665396326</v>
      </c>
      <c r="R110">
        <v>18.986318950845426</v>
      </c>
      <c r="S110">
        <v>10.009974373949804</v>
      </c>
      <c r="T110">
        <v>22.27385893564337</v>
      </c>
      <c r="U110">
        <v>12.68636361898197</v>
      </c>
      <c r="V110">
        <v>25.43079442644395</v>
      </c>
      <c r="W110">
        <v>8.084793577573453</v>
      </c>
      <c r="X110">
        <v>19.06846529961818</v>
      </c>
      <c r="Y110">
        <v>16.330032347967155</v>
      </c>
      <c r="Z110">
        <v>30.38917653128656</v>
      </c>
      <c r="AA110">
        <v>8.52894288703813</v>
      </c>
      <c r="AB110">
        <v>20.20865476814667</v>
      </c>
      <c r="AC110">
        <v>6.404787474470461</v>
      </c>
      <c r="AD110">
        <v>16.41761871825165</v>
      </c>
      <c r="AE110">
        <v>13.491792566709501</v>
      </c>
      <c r="AF110">
        <v>17.587331664522836</v>
      </c>
    </row>
    <row r="111" spans="1:32" ht="12.75">
      <c r="A111">
        <v>109</v>
      </c>
      <c r="B111" s="11" t="s">
        <v>242</v>
      </c>
      <c r="C111" s="7" t="s">
        <v>243</v>
      </c>
      <c r="D111" s="12">
        <v>17.498670860784713</v>
      </c>
      <c r="E111" s="43"/>
      <c r="F111" s="18">
        <v>17.74590184422348</v>
      </c>
      <c r="G111" s="8">
        <v>19.53326295749721</v>
      </c>
      <c r="H111" s="8">
        <v>18.48603297871339</v>
      </c>
      <c r="I111" s="8">
        <v>23.660489560066374</v>
      </c>
      <c r="J111" s="8">
        <v>18.177647565019683</v>
      </c>
      <c r="K111" s="8">
        <v>19.695596799474682</v>
      </c>
      <c r="L111" s="8">
        <v>13.488582324863094</v>
      </c>
      <c r="M111" s="12">
        <v>10.920492626781055</v>
      </c>
      <c r="O111">
        <v>11.90445862743686</v>
      </c>
      <c r="P111">
        <v>25.38705843385266</v>
      </c>
      <c r="Q111">
        <v>13.417273034887526</v>
      </c>
      <c r="R111">
        <v>27.406817985753534</v>
      </c>
      <c r="S111">
        <v>12.535280273744817</v>
      </c>
      <c r="T111">
        <v>26.23698641345549</v>
      </c>
      <c r="U111">
        <v>17.06357065706021</v>
      </c>
      <c r="V111">
        <v>31.901398627099972</v>
      </c>
      <c r="W111">
        <v>12.353675417223949</v>
      </c>
      <c r="X111">
        <v>25.732609261470685</v>
      </c>
      <c r="Y111">
        <v>13.350590048899331</v>
      </c>
      <c r="Z111">
        <v>27.960072623813886</v>
      </c>
      <c r="AA111">
        <v>8.45169448978295</v>
      </c>
      <c r="AB111">
        <v>20.371851242167477</v>
      </c>
      <c r="AC111">
        <v>6.412268444911339</v>
      </c>
      <c r="AD111">
        <v>17.27965715614754</v>
      </c>
      <c r="AE111">
        <v>15.346940715179526</v>
      </c>
      <c r="AF111">
        <v>19.86214473216392</v>
      </c>
    </row>
    <row r="112" spans="1:32" ht="12.75">
      <c r="A112">
        <v>110</v>
      </c>
      <c r="B112" s="11" t="s">
        <v>244</v>
      </c>
      <c r="C112" s="7" t="s">
        <v>245</v>
      </c>
      <c r="D112" s="12">
        <v>9.161765852158704</v>
      </c>
      <c r="E112" s="43"/>
      <c r="F112" s="18">
        <v>7.359926987072013</v>
      </c>
      <c r="G112" s="8">
        <v>13.253653424203467</v>
      </c>
      <c r="H112" s="8">
        <v>10.71594116993467</v>
      </c>
      <c r="I112" s="8">
        <v>10.028226901031164</v>
      </c>
      <c r="J112" s="8">
        <v>9.771237349573067</v>
      </c>
      <c r="K112" s="8">
        <v>8.164618840261339</v>
      </c>
      <c r="L112" s="8">
        <v>10.026588460506058</v>
      </c>
      <c r="M112" s="12">
        <v>5.736788754248741</v>
      </c>
      <c r="O112">
        <v>3.2737364668263416</v>
      </c>
      <c r="P112">
        <v>13.381401563293743</v>
      </c>
      <c r="Q112">
        <v>6.498236822207585</v>
      </c>
      <c r="R112">
        <v>22.97434722683265</v>
      </c>
      <c r="S112">
        <v>4.971306879128647</v>
      </c>
      <c r="T112">
        <v>19.0764576538462</v>
      </c>
      <c r="U112">
        <v>4.584220477858316</v>
      </c>
      <c r="V112">
        <v>17.951221322503855</v>
      </c>
      <c r="W112">
        <v>4.131557461795456</v>
      </c>
      <c r="X112">
        <v>18.197329451605537</v>
      </c>
      <c r="Y112">
        <v>3.4055238435265194</v>
      </c>
      <c r="Z112">
        <v>15.385105762998833</v>
      </c>
      <c r="AA112">
        <v>4.74543688930316</v>
      </c>
      <c r="AB112">
        <v>17.808976423478423</v>
      </c>
      <c r="AC112">
        <v>2.4300011175009826</v>
      </c>
      <c r="AD112">
        <v>11.060278505410615</v>
      </c>
      <c r="AE112">
        <v>7.204653973075424</v>
      </c>
      <c r="AF112">
        <v>11.408665768334599</v>
      </c>
    </row>
    <row r="113" spans="1:32" ht="12.75">
      <c r="A113">
        <v>111</v>
      </c>
      <c r="B113" s="11" t="s">
        <v>246</v>
      </c>
      <c r="C113" s="7" t="s">
        <v>247</v>
      </c>
      <c r="D113" s="12">
        <v>14.329094074781644</v>
      </c>
      <c r="E113" s="43"/>
      <c r="F113" s="18">
        <v>14.818258169418575</v>
      </c>
      <c r="G113" s="8">
        <v>14.555546459787848</v>
      </c>
      <c r="H113" s="8">
        <v>20.055611290832736</v>
      </c>
      <c r="I113" s="8">
        <v>18.91563982160072</v>
      </c>
      <c r="J113" s="8">
        <v>12.842673792788577</v>
      </c>
      <c r="K113" s="8">
        <v>12.12109282069899</v>
      </c>
      <c r="L113" s="8">
        <v>10.092212697771867</v>
      </c>
      <c r="M113" s="12">
        <v>12.870023961257766</v>
      </c>
      <c r="O113">
        <v>11.413616580212341</v>
      </c>
      <c r="P113">
        <v>18.90269704416016</v>
      </c>
      <c r="Q113">
        <v>11.152662053979599</v>
      </c>
      <c r="R113">
        <v>18.6493310628611</v>
      </c>
      <c r="S113">
        <v>16.152152038563255</v>
      </c>
      <c r="T113">
        <v>24.606680049424764</v>
      </c>
      <c r="U113">
        <v>15.122113586181248</v>
      </c>
      <c r="V113">
        <v>23.36559626129027</v>
      </c>
      <c r="W113">
        <v>9.76411849437902</v>
      </c>
      <c r="X113">
        <v>16.580689498729242</v>
      </c>
      <c r="Y113">
        <v>9.196182719626716</v>
      </c>
      <c r="Z113">
        <v>15.678522315302237</v>
      </c>
      <c r="AA113">
        <v>7.480019505468659</v>
      </c>
      <c r="AB113">
        <v>13.318009521541796</v>
      </c>
      <c r="AC113">
        <v>9.920720419491875</v>
      </c>
      <c r="AD113">
        <v>16.418135501121505</v>
      </c>
      <c r="AE113">
        <v>13.143403381463184</v>
      </c>
      <c r="AF113">
        <v>15.592484209010694</v>
      </c>
    </row>
    <row r="114" spans="1:32" ht="12.75">
      <c r="A114">
        <v>112</v>
      </c>
      <c r="B114" s="11" t="s">
        <v>248</v>
      </c>
      <c r="C114" s="7" t="s">
        <v>249</v>
      </c>
      <c r="D114" s="12">
        <v>10.440134579226381</v>
      </c>
      <c r="E114" s="43"/>
      <c r="F114" s="18">
        <v>12.331180843705386</v>
      </c>
      <c r="G114" s="8">
        <v>10.414413677416002</v>
      </c>
      <c r="H114" s="8">
        <v>11.491263215511413</v>
      </c>
      <c r="I114" s="8">
        <v>10.172641114765261</v>
      </c>
      <c r="J114" s="8">
        <v>7.966263608833812</v>
      </c>
      <c r="K114" s="8">
        <v>10.205850835156557</v>
      </c>
      <c r="L114" s="8">
        <v>8.246103615710211</v>
      </c>
      <c r="M114" s="12">
        <v>12.739751871670647</v>
      </c>
      <c r="O114">
        <v>8.802193326101806</v>
      </c>
      <c r="P114">
        <v>16.77450206805151</v>
      </c>
      <c r="Q114">
        <v>7.240119048714841</v>
      </c>
      <c r="R114">
        <v>14.486358185141219</v>
      </c>
      <c r="S114">
        <v>7.999370905584428</v>
      </c>
      <c r="T114">
        <v>15.9553184078194</v>
      </c>
      <c r="U114">
        <v>6.959490734576151</v>
      </c>
      <c r="V114">
        <v>14.309161392366807</v>
      </c>
      <c r="W114">
        <v>5.222312302035482</v>
      </c>
      <c r="X114">
        <v>11.606843916094563</v>
      </c>
      <c r="Y114">
        <v>7.132873083962265</v>
      </c>
      <c r="Z114">
        <v>14.134363248631484</v>
      </c>
      <c r="AA114">
        <v>5.574089904767387</v>
      </c>
      <c r="AB114">
        <v>11.741348612062644</v>
      </c>
      <c r="AC114">
        <v>9.236450815079424</v>
      </c>
      <c r="AD114">
        <v>17.116095717379437</v>
      </c>
      <c r="AE114">
        <v>9.25024699420565</v>
      </c>
      <c r="AF114">
        <v>11.738136962608733</v>
      </c>
    </row>
    <row r="115" spans="1:32" ht="12.75">
      <c r="A115">
        <v>113</v>
      </c>
      <c r="B115" s="11" t="s">
        <v>250</v>
      </c>
      <c r="C115" s="7" t="s">
        <v>251</v>
      </c>
      <c r="D115" s="12">
        <v>11.712560183405465</v>
      </c>
      <c r="E115" s="43"/>
      <c r="F115" s="18">
        <v>9.73218137686667</v>
      </c>
      <c r="G115" s="8">
        <v>12.721826748370507</v>
      </c>
      <c r="H115" s="8">
        <v>10.644846107370853</v>
      </c>
      <c r="I115" s="8">
        <v>12.562988102623722</v>
      </c>
      <c r="J115" s="8">
        <v>8.59823307714596</v>
      </c>
      <c r="K115" s="8">
        <v>14.130991020160465</v>
      </c>
      <c r="L115" s="8">
        <v>14.705240450647631</v>
      </c>
      <c r="M115" s="12">
        <v>10.934447058363993</v>
      </c>
      <c r="O115">
        <v>7.1054748675442365</v>
      </c>
      <c r="P115">
        <v>13.005436256877163</v>
      </c>
      <c r="Q115">
        <v>9.637412805535462</v>
      </c>
      <c r="R115">
        <v>16.473253204104758</v>
      </c>
      <c r="S115">
        <v>7.858860562078634</v>
      </c>
      <c r="T115">
        <v>14.092702233523568</v>
      </c>
      <c r="U115">
        <v>9.514398872209219</v>
      </c>
      <c r="V115">
        <v>16.270842658984453</v>
      </c>
      <c r="W115">
        <v>6.125126697913182</v>
      </c>
      <c r="X115">
        <v>11.730039610385367</v>
      </c>
      <c r="Y115">
        <v>10.846196706837713</v>
      </c>
      <c r="Z115">
        <v>18.09432369137053</v>
      </c>
      <c r="AA115">
        <v>11.36298570340624</v>
      </c>
      <c r="AB115">
        <v>18.72039253112965</v>
      </c>
      <c r="AC115">
        <v>8.047062197429431</v>
      </c>
      <c r="AD115">
        <v>14.515764677118531</v>
      </c>
      <c r="AE115">
        <v>10.624060285381917</v>
      </c>
      <c r="AF115">
        <v>12.88191928709912</v>
      </c>
    </row>
    <row r="116" spans="1:32" ht="12.75">
      <c r="A116">
        <v>114</v>
      </c>
      <c r="B116" s="11" t="s">
        <v>252</v>
      </c>
      <c r="C116" s="7" t="s">
        <v>253</v>
      </c>
      <c r="D116" s="12">
        <v>10.467485494916238</v>
      </c>
      <c r="E116" s="43"/>
      <c r="F116" s="18">
        <v>13.394139189183303</v>
      </c>
      <c r="G116" s="8">
        <v>10.723827980815463</v>
      </c>
      <c r="H116" s="8">
        <v>13.445186312866952</v>
      </c>
      <c r="I116" s="8">
        <v>6.029583519578329</v>
      </c>
      <c r="J116" s="8">
        <v>9.214967144596784</v>
      </c>
      <c r="K116" s="8">
        <v>9.730466293561323</v>
      </c>
      <c r="L116" s="8">
        <v>10.038355738491386</v>
      </c>
      <c r="M116" s="12">
        <v>11.871580908876856</v>
      </c>
      <c r="O116">
        <v>9.32091311432592</v>
      </c>
      <c r="P116">
        <v>18.584298470987086</v>
      </c>
      <c r="Q116">
        <v>7.251926324094795</v>
      </c>
      <c r="R116">
        <v>15.21013774934589</v>
      </c>
      <c r="S116">
        <v>9.260996527216687</v>
      </c>
      <c r="T116">
        <v>18.759932374831084</v>
      </c>
      <c r="U116">
        <v>3.468386941281058</v>
      </c>
      <c r="V116">
        <v>9.676966355021014</v>
      </c>
      <c r="W116">
        <v>5.885686606958575</v>
      </c>
      <c r="X116">
        <v>13.655369720339202</v>
      </c>
      <c r="Y116">
        <v>6.345647780357416</v>
      </c>
      <c r="Z116">
        <v>14.199065302112478</v>
      </c>
      <c r="AA116">
        <v>6.537358482447878</v>
      </c>
      <c r="AB116">
        <v>14.660332605572497</v>
      </c>
      <c r="AC116">
        <v>7.973855049366551</v>
      </c>
      <c r="AD116">
        <v>16.889404585541307</v>
      </c>
      <c r="AE116">
        <v>9.135817358032954</v>
      </c>
      <c r="AF116">
        <v>11.93047483039369</v>
      </c>
    </row>
    <row r="117" spans="1:32" ht="12.75">
      <c r="A117">
        <v>115</v>
      </c>
      <c r="B117" s="11" t="s">
        <v>254</v>
      </c>
      <c r="C117" s="7" t="s">
        <v>255</v>
      </c>
      <c r="D117" s="12">
        <v>24.815736585938478</v>
      </c>
      <c r="E117" s="43"/>
      <c r="F117" s="18">
        <v>12.424576902126535</v>
      </c>
      <c r="G117" s="8">
        <v>28.283204794850988</v>
      </c>
      <c r="H117" s="8">
        <v>29.538576110211924</v>
      </c>
      <c r="I117" s="8">
        <v>36.28850314414136</v>
      </c>
      <c r="J117" s="8">
        <v>29.26943295571729</v>
      </c>
      <c r="K117" s="8">
        <v>24.44649582742793</v>
      </c>
      <c r="L117" s="8">
        <v>27.063383501929383</v>
      </c>
      <c r="M117" s="12">
        <v>18.06165371453469</v>
      </c>
      <c r="O117">
        <v>8.182637940271777</v>
      </c>
      <c r="P117">
        <v>17.998380111038482</v>
      </c>
      <c r="Q117">
        <v>21.58145506650216</v>
      </c>
      <c r="R117">
        <v>36.34563553882107</v>
      </c>
      <c r="S117">
        <v>22.310958835055143</v>
      </c>
      <c r="T117">
        <v>38.28608773458127</v>
      </c>
      <c r="U117">
        <v>27.980145380440362</v>
      </c>
      <c r="V117">
        <v>46.15602458707165</v>
      </c>
      <c r="W117">
        <v>21.620712951774472</v>
      </c>
      <c r="X117">
        <v>38.588262515836114</v>
      </c>
      <c r="Y117">
        <v>17.791703563047673</v>
      </c>
      <c r="Z117">
        <v>32.664497395052706</v>
      </c>
      <c r="AA117">
        <v>19.975745232026593</v>
      </c>
      <c r="AB117">
        <v>35.69861828460576</v>
      </c>
      <c r="AC117">
        <v>13.45252605308639</v>
      </c>
      <c r="AD117">
        <v>23.718791154592306</v>
      </c>
      <c r="AE117">
        <v>22.462660711938547</v>
      </c>
      <c r="AF117">
        <v>27.339510034647947</v>
      </c>
    </row>
    <row r="118" spans="1:32" ht="12.75">
      <c r="A118">
        <v>116</v>
      </c>
      <c r="B118" s="11" t="s">
        <v>256</v>
      </c>
      <c r="C118" s="7" t="s">
        <v>257</v>
      </c>
      <c r="D118" s="12">
        <v>12.366412994829181</v>
      </c>
      <c r="E118" s="43"/>
      <c r="F118" s="18">
        <v>9.883204181947713</v>
      </c>
      <c r="G118" s="8">
        <v>12.420372409809547</v>
      </c>
      <c r="H118" s="8">
        <v>15.455990102269352</v>
      </c>
      <c r="I118" s="8">
        <v>13.573768863172079</v>
      </c>
      <c r="J118" s="8">
        <v>13.912420378337258</v>
      </c>
      <c r="K118" s="8">
        <v>11.322416412142603</v>
      </c>
      <c r="L118" s="8">
        <v>11.602812524764884</v>
      </c>
      <c r="M118" s="12">
        <v>12.623075851042065</v>
      </c>
      <c r="O118">
        <v>6.384783977572311</v>
      </c>
      <c r="P118">
        <v>14.501778854647009</v>
      </c>
      <c r="Q118">
        <v>8.224141915635972</v>
      </c>
      <c r="R118">
        <v>17.86379827937861</v>
      </c>
      <c r="S118">
        <v>10.28853886129031</v>
      </c>
      <c r="T118">
        <v>22.062089459260456</v>
      </c>
      <c r="U118">
        <v>9.241505587965632</v>
      </c>
      <c r="V118">
        <v>19.112159125996342</v>
      </c>
      <c r="W118">
        <v>9.278225490812822</v>
      </c>
      <c r="X118">
        <v>19.857106246297974</v>
      </c>
      <c r="Y118">
        <v>7.607679255900434</v>
      </c>
      <c r="Z118">
        <v>16.122512509136694</v>
      </c>
      <c r="AA118">
        <v>7.693697050886987</v>
      </c>
      <c r="AB118">
        <v>16.716302865132363</v>
      </c>
      <c r="AC118">
        <v>8.713144236172774</v>
      </c>
      <c r="AD118">
        <v>17.589459958173617</v>
      </c>
      <c r="AE118">
        <v>10.834020852607694</v>
      </c>
      <c r="AF118">
        <v>14.04196048354724</v>
      </c>
    </row>
    <row r="119" spans="1:32" ht="12.75">
      <c r="A119">
        <v>117</v>
      </c>
      <c r="B119" s="11" t="s">
        <v>258</v>
      </c>
      <c r="C119" s="7" t="s">
        <v>259</v>
      </c>
      <c r="D119" s="12">
        <v>9.571818995228796</v>
      </c>
      <c r="E119" s="43"/>
      <c r="F119" s="18">
        <v>7.8303731861574954</v>
      </c>
      <c r="G119" s="8">
        <v>10.356318538200235</v>
      </c>
      <c r="H119" s="8">
        <v>9.742690351582075</v>
      </c>
      <c r="I119" s="8">
        <v>9.156110649452708</v>
      </c>
      <c r="J119" s="8">
        <v>10.474489276372081</v>
      </c>
      <c r="K119" s="8">
        <v>9.959089512540777</v>
      </c>
      <c r="L119" s="8">
        <v>11.008684245142028</v>
      </c>
      <c r="M119" s="12">
        <v>8.44700468285025</v>
      </c>
      <c r="O119">
        <v>5.465489482295414</v>
      </c>
      <c r="P119">
        <v>10.834241795370412</v>
      </c>
      <c r="Q119">
        <v>7.523737901301428</v>
      </c>
      <c r="R119">
        <v>13.861839418685896</v>
      </c>
      <c r="S119">
        <v>6.989430658825678</v>
      </c>
      <c r="T119">
        <v>13.182078208176</v>
      </c>
      <c r="U119">
        <v>6.589570115935274</v>
      </c>
      <c r="V119">
        <v>12.362247857526452</v>
      </c>
      <c r="W119">
        <v>7.789405059089738</v>
      </c>
      <c r="X119">
        <v>13.763771229357076</v>
      </c>
      <c r="Y119">
        <v>7.304897073605231</v>
      </c>
      <c r="Z119">
        <v>13.236751197143555</v>
      </c>
      <c r="AA119">
        <v>8.240465702420995</v>
      </c>
      <c r="AB119">
        <v>14.381347484413437</v>
      </c>
      <c r="AC119">
        <v>5.795341319508309</v>
      </c>
      <c r="AD119">
        <v>11.860682218599916</v>
      </c>
      <c r="AE119">
        <v>8.589711485782454</v>
      </c>
      <c r="AF119">
        <v>10.632190055366847</v>
      </c>
    </row>
    <row r="120" spans="1:32" ht="12.75">
      <c r="A120">
        <v>118</v>
      </c>
      <c r="B120" s="11" t="s">
        <v>260</v>
      </c>
      <c r="C120" s="7" t="s">
        <v>261</v>
      </c>
      <c r="D120" s="12">
        <v>10.659756119591046</v>
      </c>
      <c r="E120" s="43"/>
      <c r="F120" s="18">
        <v>13.016016484634859</v>
      </c>
      <c r="G120" s="8">
        <v>14.32229320115171</v>
      </c>
      <c r="H120" s="8">
        <v>11.068444908605041</v>
      </c>
      <c r="I120" s="8">
        <v>10.200042406950736</v>
      </c>
      <c r="J120" s="8">
        <v>9.756670093554233</v>
      </c>
      <c r="K120" s="8">
        <v>10.74934844823838</v>
      </c>
      <c r="L120" s="8">
        <v>9.276098263925237</v>
      </c>
      <c r="M120" s="12">
        <v>6.350055374264095</v>
      </c>
      <c r="O120">
        <v>9.734878961608434</v>
      </c>
      <c r="P120">
        <v>17.043209326947697</v>
      </c>
      <c r="Q120">
        <v>10.888795050512812</v>
      </c>
      <c r="R120">
        <v>18.491284422468073</v>
      </c>
      <c r="S120">
        <v>7.928659989993162</v>
      </c>
      <c r="T120">
        <v>15.032884640094183</v>
      </c>
      <c r="U120">
        <v>7.21079088184879</v>
      </c>
      <c r="V120">
        <v>13.99698126133562</v>
      </c>
      <c r="W120">
        <v>6.762241209648663</v>
      </c>
      <c r="X120">
        <v>13.611614410658413</v>
      </c>
      <c r="Y120">
        <v>7.497244116319006</v>
      </c>
      <c r="Z120">
        <v>14.921106247018045</v>
      </c>
      <c r="AA120">
        <v>6.394828954378142</v>
      </c>
      <c r="AB120">
        <v>12.985364097748766</v>
      </c>
      <c r="AC120">
        <v>3.993527906628302</v>
      </c>
      <c r="AD120">
        <v>9.570419377166964</v>
      </c>
      <c r="AE120">
        <v>9.515648505416515</v>
      </c>
      <c r="AF120">
        <v>11.902611890426217</v>
      </c>
    </row>
    <row r="121" spans="1:32" ht="12.75">
      <c r="A121">
        <v>119</v>
      </c>
      <c r="B121" s="11" t="s">
        <v>262</v>
      </c>
      <c r="C121" s="7" t="s">
        <v>263</v>
      </c>
      <c r="D121" s="12">
        <v>10.838693472338196</v>
      </c>
      <c r="E121" s="43"/>
      <c r="F121" s="18">
        <v>8.317339236921741</v>
      </c>
      <c r="G121" s="8">
        <v>11.607679255821624</v>
      </c>
      <c r="H121" s="8">
        <v>11.910373567105925</v>
      </c>
      <c r="I121" s="8">
        <v>8.77259505784022</v>
      </c>
      <c r="J121" s="8">
        <v>9.617153088040329</v>
      </c>
      <c r="K121" s="8">
        <v>12.581201767816045</v>
      </c>
      <c r="L121" s="8">
        <v>10.566572573526168</v>
      </c>
      <c r="M121" s="12">
        <v>14.285470304351616</v>
      </c>
      <c r="O121">
        <v>5.613541870269627</v>
      </c>
      <c r="P121">
        <v>11.854160241334583</v>
      </c>
      <c r="Q121">
        <v>8.386309420144967</v>
      </c>
      <c r="R121">
        <v>15.642057229121779</v>
      </c>
      <c r="S121">
        <v>8.593986421157345</v>
      </c>
      <c r="T121">
        <v>16.06374928459485</v>
      </c>
      <c r="U121">
        <v>5.996499392664128</v>
      </c>
      <c r="V121">
        <v>12.37379641729848</v>
      </c>
      <c r="W121">
        <v>6.618843200429655</v>
      </c>
      <c r="X121">
        <v>13.491498696831105</v>
      </c>
      <c r="Y121">
        <v>9.006654401568463</v>
      </c>
      <c r="Z121">
        <v>17.081887049543525</v>
      </c>
      <c r="AA121">
        <v>7.415572818048053</v>
      </c>
      <c r="AB121">
        <v>14.5816187131954</v>
      </c>
      <c r="AC121">
        <v>10.427303980278355</v>
      </c>
      <c r="AD121">
        <v>19.081897801983132</v>
      </c>
      <c r="AE121">
        <v>9.652524400349808</v>
      </c>
      <c r="AF121">
        <v>12.128602096493854</v>
      </c>
    </row>
    <row r="122" spans="1:32" ht="12.75">
      <c r="A122">
        <v>120</v>
      </c>
      <c r="B122" s="11" t="s">
        <v>264</v>
      </c>
      <c r="C122" s="7" t="s">
        <v>265</v>
      </c>
      <c r="D122" s="12">
        <v>14.403141811576685</v>
      </c>
      <c r="E122" s="43"/>
      <c r="F122" s="18">
        <v>13.371380978795722</v>
      </c>
      <c r="G122" s="8">
        <v>15.704862991614398</v>
      </c>
      <c r="H122" s="8">
        <v>12.577626426820043</v>
      </c>
      <c r="I122" s="8">
        <v>15.204917187204135</v>
      </c>
      <c r="J122" s="8">
        <v>13.77969015175079</v>
      </c>
      <c r="K122" s="8">
        <v>16.658440659066127</v>
      </c>
      <c r="L122" s="8">
        <v>14.305880955979502</v>
      </c>
      <c r="M122" s="12">
        <v>13.681445079371137</v>
      </c>
      <c r="O122">
        <v>9.917192412839597</v>
      </c>
      <c r="P122">
        <v>17.61936548208257</v>
      </c>
      <c r="Q122">
        <v>12.030416441790484</v>
      </c>
      <c r="R122">
        <v>20.13176083992032</v>
      </c>
      <c r="S122">
        <v>9.303521397717665</v>
      </c>
      <c r="T122">
        <v>16.612348669497322</v>
      </c>
      <c r="U122">
        <v>11.597747245208124</v>
      </c>
      <c r="V122">
        <v>19.563841642859146</v>
      </c>
      <c r="W122">
        <v>10.374871143026624</v>
      </c>
      <c r="X122">
        <v>17.92795652952346</v>
      </c>
      <c r="Y122">
        <v>12.90797902277859</v>
      </c>
      <c r="Z122">
        <v>21.151660375834485</v>
      </c>
      <c r="AA122">
        <v>10.886178766808127</v>
      </c>
      <c r="AB122">
        <v>18.451326709975824</v>
      </c>
      <c r="AC122">
        <v>10.332343126793683</v>
      </c>
      <c r="AD122">
        <v>17.76182849770025</v>
      </c>
      <c r="AE122">
        <v>13.114047173134821</v>
      </c>
      <c r="AF122">
        <v>15.783350367081148</v>
      </c>
    </row>
    <row r="123" spans="1:32" ht="12.75">
      <c r="A123">
        <v>121</v>
      </c>
      <c r="B123" s="11" t="s">
        <v>266</v>
      </c>
      <c r="C123" s="7" t="s">
        <v>267</v>
      </c>
      <c r="D123" s="12">
        <v>12.780073004286027</v>
      </c>
      <c r="E123" s="43"/>
      <c r="F123" s="18">
        <v>14.914027742685217</v>
      </c>
      <c r="G123" s="8">
        <v>14.02503876341082</v>
      </c>
      <c r="H123" s="8">
        <v>14.838513375331335</v>
      </c>
      <c r="I123" s="8">
        <v>8.134102657061012</v>
      </c>
      <c r="J123" s="8">
        <v>9.125381661083496</v>
      </c>
      <c r="K123" s="8">
        <v>17.137310950307153</v>
      </c>
      <c r="L123" s="8">
        <v>10.935482215756936</v>
      </c>
      <c r="M123" s="12">
        <v>13.215634505847731</v>
      </c>
      <c r="O123">
        <v>9.678602522054224</v>
      </c>
      <c r="P123">
        <v>21.79324740076636</v>
      </c>
      <c r="Q123">
        <v>9.208439499050396</v>
      </c>
      <c r="R123">
        <v>20.27321818905758</v>
      </c>
      <c r="S123">
        <v>10.054303729043061</v>
      </c>
      <c r="T123">
        <v>20.934617457314484</v>
      </c>
      <c r="U123">
        <v>4.861147116381704</v>
      </c>
      <c r="V123">
        <v>12.673086656063433</v>
      </c>
      <c r="W123">
        <v>5.669397105584943</v>
      </c>
      <c r="X123">
        <v>13.787734154151947</v>
      </c>
      <c r="Y123">
        <v>12.375069124897571</v>
      </c>
      <c r="Z123">
        <v>23.04407481294958</v>
      </c>
      <c r="AA123">
        <v>7.036711347362692</v>
      </c>
      <c r="AB123">
        <v>16.13543818538169</v>
      </c>
      <c r="AC123">
        <v>8.979648808267022</v>
      </c>
      <c r="AD123">
        <v>18.68927572423449</v>
      </c>
      <c r="AE123">
        <v>11.16240541933713</v>
      </c>
      <c r="AF123">
        <v>14.554955309894645</v>
      </c>
    </row>
    <row r="124" spans="1:32" ht="12.75">
      <c r="A124">
        <v>122</v>
      </c>
      <c r="B124" s="11" t="s">
        <v>268</v>
      </c>
      <c r="C124" s="7" t="s">
        <v>269</v>
      </c>
      <c r="D124" s="12">
        <v>10.50167967496168</v>
      </c>
      <c r="E124" s="43"/>
      <c r="F124" s="18">
        <v>11.152232588169456</v>
      </c>
      <c r="G124" s="8">
        <v>9.009289850683997</v>
      </c>
      <c r="H124" s="8">
        <v>11.153100138736109</v>
      </c>
      <c r="I124" s="8">
        <v>14.585813530865805</v>
      </c>
      <c r="J124" s="8">
        <v>11.042981045736832</v>
      </c>
      <c r="K124" s="8">
        <v>7.461600056680288</v>
      </c>
      <c r="L124" s="8">
        <v>9.600358860450338</v>
      </c>
      <c r="M124" s="12">
        <v>10.730599967802155</v>
      </c>
      <c r="O124">
        <v>7.826063360389179</v>
      </c>
      <c r="P124">
        <v>15.37712335803787</v>
      </c>
      <c r="Q124">
        <v>5.997137989097975</v>
      </c>
      <c r="R124">
        <v>12.967183130812039</v>
      </c>
      <c r="S124">
        <v>7.657526086810911</v>
      </c>
      <c r="T124">
        <v>15.637177777083018</v>
      </c>
      <c r="U124">
        <v>10.444500059915407</v>
      </c>
      <c r="V124">
        <v>19.746486975093987</v>
      </c>
      <c r="W124">
        <v>7.370663613364648</v>
      </c>
      <c r="X124">
        <v>15.806777443575347</v>
      </c>
      <c r="Y124">
        <v>4.830104284414617</v>
      </c>
      <c r="Z124">
        <v>10.9713375129035</v>
      </c>
      <c r="AA124">
        <v>6.422606745164559</v>
      </c>
      <c r="AB124">
        <v>13.739433342938582</v>
      </c>
      <c r="AC124">
        <v>7.310237608064874</v>
      </c>
      <c r="AD124">
        <v>15.133879174723566</v>
      </c>
      <c r="AE124">
        <v>9.249309848326385</v>
      </c>
      <c r="AF124">
        <v>11.870602704664588</v>
      </c>
    </row>
    <row r="125" spans="1:32" ht="12.75">
      <c r="A125">
        <v>123</v>
      </c>
      <c r="B125" s="11" t="s">
        <v>270</v>
      </c>
      <c r="C125" s="7" t="s">
        <v>271</v>
      </c>
      <c r="D125" s="12">
        <v>9.423159037811873</v>
      </c>
      <c r="E125" s="43"/>
      <c r="F125" s="18">
        <v>10.403948141584582</v>
      </c>
      <c r="G125" s="8">
        <v>10.897551741031364</v>
      </c>
      <c r="H125" s="8">
        <v>10.330261442745973</v>
      </c>
      <c r="I125" s="8">
        <v>10.608875204991401</v>
      </c>
      <c r="J125" s="8">
        <v>8.631620163540555</v>
      </c>
      <c r="K125" s="8">
        <v>7.64979609406942</v>
      </c>
      <c r="L125" s="8">
        <v>7.570022338253824</v>
      </c>
      <c r="M125" s="12">
        <v>9.614204705727227</v>
      </c>
      <c r="O125">
        <v>7.535140028686311</v>
      </c>
      <c r="P125">
        <v>13.97889651211275</v>
      </c>
      <c r="Q125">
        <v>7.944486033110947</v>
      </c>
      <c r="R125">
        <v>14.568768680385173</v>
      </c>
      <c r="S125">
        <v>7.516742228532958</v>
      </c>
      <c r="T125">
        <v>13.819961090649564</v>
      </c>
      <c r="U125">
        <v>7.7055455914803055</v>
      </c>
      <c r="V125">
        <v>14.218260810283432</v>
      </c>
      <c r="W125">
        <v>6.209065992163599</v>
      </c>
      <c r="X125">
        <v>11.665577668167359</v>
      </c>
      <c r="Y125">
        <v>5.344115466956987</v>
      </c>
      <c r="Z125">
        <v>10.57846512220921</v>
      </c>
      <c r="AA125">
        <v>5.374911288752803</v>
      </c>
      <c r="AB125">
        <v>10.34167252616544</v>
      </c>
      <c r="AC125">
        <v>6.944217833494537</v>
      </c>
      <c r="AD125">
        <v>12.925876508382345</v>
      </c>
      <c r="AE125">
        <v>8.441037844081219</v>
      </c>
      <c r="AF125">
        <v>10.485118043263515</v>
      </c>
    </row>
    <row r="126" spans="1:32" ht="12.75">
      <c r="A126">
        <v>124</v>
      </c>
      <c r="B126" s="11" t="s">
        <v>272</v>
      </c>
      <c r="C126" s="7" t="s">
        <v>273</v>
      </c>
      <c r="D126" s="12">
        <v>10.979594843446344</v>
      </c>
      <c r="E126" s="43"/>
      <c r="F126" s="18">
        <v>12.771909234701583</v>
      </c>
      <c r="G126" s="8">
        <v>9.583451470871847</v>
      </c>
      <c r="H126" s="8">
        <v>10.708964870795633</v>
      </c>
      <c r="I126" s="8">
        <v>10.742151002957144</v>
      </c>
      <c r="J126" s="8">
        <v>11.12649918970683</v>
      </c>
      <c r="K126" s="8">
        <v>10.751791411143747</v>
      </c>
      <c r="L126" s="8">
        <v>11.414858815868516</v>
      </c>
      <c r="M126" s="12">
        <v>10.781594588034134</v>
      </c>
      <c r="O126">
        <v>10.494170605508408</v>
      </c>
      <c r="P126">
        <v>15.391707799734904</v>
      </c>
      <c r="Q126">
        <v>7.672253206677595</v>
      </c>
      <c r="R126">
        <v>11.825362688953692</v>
      </c>
      <c r="S126">
        <v>8.644408573302787</v>
      </c>
      <c r="T126">
        <v>13.116044606650773</v>
      </c>
      <c r="U126">
        <v>8.680028369439604</v>
      </c>
      <c r="V126">
        <v>13.142505360905034</v>
      </c>
      <c r="W126">
        <v>9.059124617812737</v>
      </c>
      <c r="X126">
        <v>13.522005963074662</v>
      </c>
      <c r="Y126">
        <v>8.652957597645608</v>
      </c>
      <c r="Z126">
        <v>13.202928307823905</v>
      </c>
      <c r="AA126">
        <v>9.256281987912187</v>
      </c>
      <c r="AB126">
        <v>13.921628530773912</v>
      </c>
      <c r="AC126">
        <v>8.683912691153054</v>
      </c>
      <c r="AD126">
        <v>13.231386211303974</v>
      </c>
      <c r="AE126">
        <v>10.215165087371616</v>
      </c>
      <c r="AF126">
        <v>11.785792993246488</v>
      </c>
    </row>
    <row r="127" spans="1:32" ht="12.75">
      <c r="A127">
        <v>125</v>
      </c>
      <c r="B127" s="11" t="s">
        <v>274</v>
      </c>
      <c r="C127" s="7" t="s">
        <v>275</v>
      </c>
      <c r="D127" s="12">
        <v>10.44256698574254</v>
      </c>
      <c r="E127" s="43"/>
      <c r="F127" s="18">
        <v>9.960185189291133</v>
      </c>
      <c r="G127" s="8">
        <v>12.023182075715889</v>
      </c>
      <c r="H127" s="8">
        <v>10.880820743082865</v>
      </c>
      <c r="I127" s="8">
        <v>13.118559127352139</v>
      </c>
      <c r="J127" s="8">
        <v>9.662581711930358</v>
      </c>
      <c r="K127" s="8">
        <v>8.843181390413248</v>
      </c>
      <c r="L127" s="8">
        <v>8.214689470638097</v>
      </c>
      <c r="M127" s="12">
        <v>11.060691780789178</v>
      </c>
      <c r="O127">
        <v>6.504228681100741</v>
      </c>
      <c r="P127">
        <v>14.522699771934922</v>
      </c>
      <c r="Q127">
        <v>8.002973074984345</v>
      </c>
      <c r="R127">
        <v>17.281993187557003</v>
      </c>
      <c r="S127">
        <v>7.06430244419025</v>
      </c>
      <c r="T127">
        <v>15.873185278137955</v>
      </c>
      <c r="U127">
        <v>8.65310383887834</v>
      </c>
      <c r="V127">
        <v>18.88871556102778</v>
      </c>
      <c r="W127">
        <v>6.272134927291559</v>
      </c>
      <c r="X127">
        <v>14.11754519391362</v>
      </c>
      <c r="Y127">
        <v>5.632219222842184</v>
      </c>
      <c r="Z127">
        <v>13.103375660499708</v>
      </c>
      <c r="AA127">
        <v>5.258371877667235</v>
      </c>
      <c r="AB127">
        <v>12.157655557795445</v>
      </c>
      <c r="AC127">
        <v>7.4141101386609956</v>
      </c>
      <c r="AD127">
        <v>15.791103247417997</v>
      </c>
      <c r="AE127">
        <v>9.08213722252157</v>
      </c>
      <c r="AF127">
        <v>11.938888136208885</v>
      </c>
    </row>
    <row r="128" spans="1:32" ht="12.75">
      <c r="A128">
        <v>126</v>
      </c>
      <c r="B128" s="11" t="s">
        <v>276</v>
      </c>
      <c r="C128" s="7" t="s">
        <v>277</v>
      </c>
      <c r="D128" s="12">
        <v>11.480717821504866</v>
      </c>
      <c r="E128" s="43"/>
      <c r="F128" s="18">
        <v>10.930557404538906</v>
      </c>
      <c r="G128" s="8">
        <v>12.22936851941146</v>
      </c>
      <c r="H128" s="8">
        <v>10.99928751353789</v>
      </c>
      <c r="I128" s="8">
        <v>10.730359494783535</v>
      </c>
      <c r="J128" s="8">
        <v>12.099934853282246</v>
      </c>
      <c r="K128" s="8">
        <v>11.796574896144376</v>
      </c>
      <c r="L128" s="8">
        <v>10.644716960395364</v>
      </c>
      <c r="M128" s="12">
        <v>12.332322816188436</v>
      </c>
      <c r="O128">
        <v>7.99943056950375</v>
      </c>
      <c r="P128">
        <v>14.566129620470651</v>
      </c>
      <c r="Q128">
        <v>9.035792638279599</v>
      </c>
      <c r="R128">
        <v>16.164853644888026</v>
      </c>
      <c r="S128">
        <v>7.950279946317957</v>
      </c>
      <c r="T128">
        <v>14.808125317305164</v>
      </c>
      <c r="U128">
        <v>7.761884945864007</v>
      </c>
      <c r="V128">
        <v>14.42950660884167</v>
      </c>
      <c r="W128">
        <v>8.64750198016462</v>
      </c>
      <c r="X128">
        <v>16.423691468665535</v>
      </c>
      <c r="Y128">
        <v>8.560478697490144</v>
      </c>
      <c r="Z128">
        <v>15.819652049495023</v>
      </c>
      <c r="AA128">
        <v>7.581658359685007</v>
      </c>
      <c r="AB128">
        <v>14.490915912027262</v>
      </c>
      <c r="AC128">
        <v>8.85401481335553</v>
      </c>
      <c r="AD128">
        <v>16.67744519527651</v>
      </c>
      <c r="AE128">
        <v>10.303421868152778</v>
      </c>
      <c r="AF128">
        <v>12.75249259495761</v>
      </c>
    </row>
    <row r="129" spans="1:32" ht="12.75">
      <c r="A129">
        <v>127</v>
      </c>
      <c r="B129" s="11" t="s">
        <v>278</v>
      </c>
      <c r="C129" s="7" t="s">
        <v>279</v>
      </c>
      <c r="D129" s="12">
        <v>9.85201158311887</v>
      </c>
      <c r="E129" s="43"/>
      <c r="F129" s="18">
        <v>9.522464518753225</v>
      </c>
      <c r="G129" s="8">
        <v>11.515090663153241</v>
      </c>
      <c r="H129" s="8">
        <v>10.541863198954</v>
      </c>
      <c r="I129" s="8">
        <v>8.852468002583745</v>
      </c>
      <c r="J129" s="8">
        <v>9.51012368528084</v>
      </c>
      <c r="K129" s="8">
        <v>10.604996212554685</v>
      </c>
      <c r="L129" s="8">
        <v>10.268632761944854</v>
      </c>
      <c r="M129" s="12">
        <v>8.221606406872388</v>
      </c>
      <c r="O129">
        <v>6.075622538179982</v>
      </c>
      <c r="P129">
        <v>14.172483071576403</v>
      </c>
      <c r="Q129">
        <v>7.6533508746578995</v>
      </c>
      <c r="R129">
        <v>16.589321532257216</v>
      </c>
      <c r="S129">
        <v>6.686204567617352</v>
      </c>
      <c r="T129">
        <v>15.775980339741658</v>
      </c>
      <c r="U129">
        <v>5.387423960554332</v>
      </c>
      <c r="V129">
        <v>13.657843226026541</v>
      </c>
      <c r="W129">
        <v>6.1059890536372645</v>
      </c>
      <c r="X129">
        <v>14.05036233913943</v>
      </c>
      <c r="Y129">
        <v>6.809281748335602</v>
      </c>
      <c r="Z129">
        <v>15.667501487540536</v>
      </c>
      <c r="AA129">
        <v>6.413635390279865</v>
      </c>
      <c r="AB129">
        <v>15.438801669784254</v>
      </c>
      <c r="AC129">
        <v>4.993975751780766</v>
      </c>
      <c r="AD129">
        <v>12.63239546792708</v>
      </c>
      <c r="AE129">
        <v>8.488269712047485</v>
      </c>
      <c r="AF129">
        <v>11.365542915756198</v>
      </c>
    </row>
    <row r="130" spans="1:32" ht="12.75">
      <c r="A130">
        <v>128</v>
      </c>
      <c r="B130" s="11" t="s">
        <v>280</v>
      </c>
      <c r="C130" s="7" t="s">
        <v>281</v>
      </c>
      <c r="D130" s="12">
        <v>15.240544635539019</v>
      </c>
      <c r="E130" s="43"/>
      <c r="F130" s="18">
        <v>12.561898802791521</v>
      </c>
      <c r="G130" s="8">
        <v>12.934581911283933</v>
      </c>
      <c r="H130" s="8">
        <v>19.907465646862118</v>
      </c>
      <c r="I130" s="8">
        <v>16.810898802279706</v>
      </c>
      <c r="J130" s="8">
        <v>17.10156023702586</v>
      </c>
      <c r="K130" s="8">
        <v>12.213699112539985</v>
      </c>
      <c r="L130" s="8">
        <v>14.008036297447234</v>
      </c>
      <c r="M130" s="12">
        <v>16.203635262846248</v>
      </c>
      <c r="O130">
        <v>9.653787066665716</v>
      </c>
      <c r="P130">
        <v>16.04594590379328</v>
      </c>
      <c r="Q130">
        <v>10.09255679955283</v>
      </c>
      <c r="R130">
        <v>16.30994736002224</v>
      </c>
      <c r="S130">
        <v>16.33346844406213</v>
      </c>
      <c r="T130">
        <v>24.01066184183165</v>
      </c>
      <c r="U130">
        <v>13.515841441096521</v>
      </c>
      <c r="V130">
        <v>20.64949565016548</v>
      </c>
      <c r="W130">
        <v>13.745421084724576</v>
      </c>
      <c r="X130">
        <v>21.014504899288077</v>
      </c>
      <c r="Y130">
        <v>9.326637074823102</v>
      </c>
      <c r="Z130">
        <v>15.697140146118436</v>
      </c>
      <c r="AA130">
        <v>10.984628797865877</v>
      </c>
      <c r="AB130">
        <v>17.59069827758873</v>
      </c>
      <c r="AC130">
        <v>12.899097207076387</v>
      </c>
      <c r="AD130">
        <v>20.083603185480968</v>
      </c>
      <c r="AE130">
        <v>14.082727450000279</v>
      </c>
      <c r="AF130">
        <v>16.466345367553533</v>
      </c>
    </row>
    <row r="131" spans="1:32" ht="12.75">
      <c r="A131">
        <v>129</v>
      </c>
      <c r="B131" s="11" t="s">
        <v>282</v>
      </c>
      <c r="C131" s="7" t="s">
        <v>283</v>
      </c>
      <c r="D131" s="12">
        <v>15.194298524225328</v>
      </c>
      <c r="E131" s="43"/>
      <c r="F131" s="18">
        <v>15.616390111352631</v>
      </c>
      <c r="G131" s="8">
        <v>17.05907989116543</v>
      </c>
      <c r="H131" s="8">
        <v>12.883078407213365</v>
      </c>
      <c r="I131" s="8">
        <v>18.53256232101179</v>
      </c>
      <c r="J131" s="8">
        <v>13.896588370369113</v>
      </c>
      <c r="K131" s="8">
        <v>15.539963497053042</v>
      </c>
      <c r="L131" s="8">
        <v>12.77875329973845</v>
      </c>
      <c r="M131" s="12">
        <v>16.089014153858933</v>
      </c>
      <c r="O131">
        <v>12.152295394723662</v>
      </c>
      <c r="P131">
        <v>19.73056403944445</v>
      </c>
      <c r="Q131">
        <v>13.38527311721582</v>
      </c>
      <c r="R131">
        <v>21.398382180008003</v>
      </c>
      <c r="S131">
        <v>9.738638523744102</v>
      </c>
      <c r="T131">
        <v>16.682837256336732</v>
      </c>
      <c r="U131">
        <v>14.72140387892217</v>
      </c>
      <c r="V131">
        <v>22.99910933409824</v>
      </c>
      <c r="W131">
        <v>10.765192418444844</v>
      </c>
      <c r="X131">
        <v>17.638322909605538</v>
      </c>
      <c r="Y131">
        <v>12.245442861409195</v>
      </c>
      <c r="Z131">
        <v>19.43127346911215</v>
      </c>
      <c r="AA131">
        <v>9.86916418298641</v>
      </c>
      <c r="AB131">
        <v>16.259956776598653</v>
      </c>
      <c r="AC131">
        <v>12.893190475027957</v>
      </c>
      <c r="AD131">
        <v>19.82127789198251</v>
      </c>
      <c r="AE131">
        <v>13.98240136872342</v>
      </c>
      <c r="AF131">
        <v>16.48073851804096</v>
      </c>
    </row>
    <row r="132" spans="1:32" ht="12.75">
      <c r="A132">
        <v>130</v>
      </c>
      <c r="B132" s="11" t="s">
        <v>284</v>
      </c>
      <c r="C132" s="7" t="s">
        <v>285</v>
      </c>
      <c r="D132" s="12">
        <v>13.676445469112359</v>
      </c>
      <c r="E132" s="43"/>
      <c r="F132" s="18">
        <v>15.13940679187569</v>
      </c>
      <c r="G132" s="8">
        <v>13.457963378148872</v>
      </c>
      <c r="H132" s="8">
        <v>12.568965876831735</v>
      </c>
      <c r="I132" s="8">
        <v>13.596145703395578</v>
      </c>
      <c r="J132" s="8">
        <v>13.471593097823623</v>
      </c>
      <c r="K132" s="8">
        <v>14.343103684650929</v>
      </c>
      <c r="L132" s="8">
        <v>14.136451585659083</v>
      </c>
      <c r="M132" s="12">
        <v>14.069052804194211</v>
      </c>
      <c r="O132">
        <v>11.532256408543601</v>
      </c>
      <c r="P132">
        <v>19.49830761273116</v>
      </c>
      <c r="Q132">
        <v>10.097859738831831</v>
      </c>
      <c r="R132">
        <v>17.55900495244548</v>
      </c>
      <c r="S132">
        <v>9.341148845749846</v>
      </c>
      <c r="T132">
        <v>16.53855713268311</v>
      </c>
      <c r="U132">
        <v>10.14649372995706</v>
      </c>
      <c r="V132">
        <v>17.830169312100647</v>
      </c>
      <c r="W132">
        <v>10.007447319865285</v>
      </c>
      <c r="X132">
        <v>17.740505028861147</v>
      </c>
      <c r="Y132">
        <v>10.784001940230725</v>
      </c>
      <c r="Z132">
        <v>18.687024523945507</v>
      </c>
      <c r="AA132">
        <v>10.562824009230923</v>
      </c>
      <c r="AB132">
        <v>18.51421695263588</v>
      </c>
      <c r="AC132">
        <v>10.509279281759143</v>
      </c>
      <c r="AD132">
        <v>18.429846677509154</v>
      </c>
      <c r="AE132">
        <v>12.411093065701742</v>
      </c>
      <c r="AF132">
        <v>15.034672645236395</v>
      </c>
    </row>
    <row r="133" spans="1:32" ht="12.75">
      <c r="A133">
        <v>131</v>
      </c>
      <c r="B133" s="11" t="s">
        <v>286</v>
      </c>
      <c r="C133" s="7" t="s">
        <v>287</v>
      </c>
      <c r="D133" s="12">
        <v>10.947634181558513</v>
      </c>
      <c r="E133" s="43"/>
      <c r="F133" s="18">
        <v>10.07400099164685</v>
      </c>
      <c r="G133" s="8">
        <v>12.542806191056643</v>
      </c>
      <c r="H133" s="8">
        <v>12.018930991423595</v>
      </c>
      <c r="I133" s="8">
        <v>10.363399652917794</v>
      </c>
      <c r="J133" s="8">
        <v>11.871518168522805</v>
      </c>
      <c r="K133" s="8">
        <v>9.944625681716614</v>
      </c>
      <c r="L133" s="8">
        <v>9.121397826175427</v>
      </c>
      <c r="M133" s="12">
        <v>11.678800335904048</v>
      </c>
      <c r="O133">
        <v>7.734925731933509</v>
      </c>
      <c r="P133">
        <v>12.896257885979876</v>
      </c>
      <c r="Q133">
        <v>9.90842511137364</v>
      </c>
      <c r="R133">
        <v>15.661050865126903</v>
      </c>
      <c r="S133">
        <v>9.393565930010359</v>
      </c>
      <c r="T133">
        <v>15.148140984966291</v>
      </c>
      <c r="U133">
        <v>7.910676584964067</v>
      </c>
      <c r="V133">
        <v>13.331905417885636</v>
      </c>
      <c r="W133">
        <v>9.21763545871063</v>
      </c>
      <c r="X133">
        <v>15.046779466891435</v>
      </c>
      <c r="Y133">
        <v>7.588925733776358</v>
      </c>
      <c r="Z133">
        <v>12.795705352047756</v>
      </c>
      <c r="AA133">
        <v>6.853388558334707</v>
      </c>
      <c r="AB133">
        <v>11.894565923348924</v>
      </c>
      <c r="AC133">
        <v>9.10150359223229</v>
      </c>
      <c r="AD133">
        <v>14.754533384367226</v>
      </c>
      <c r="AE133">
        <v>10.030949211461138</v>
      </c>
      <c r="AF133">
        <v>11.925264878996446</v>
      </c>
    </row>
    <row r="134" spans="1:32" ht="12.75">
      <c r="A134">
        <v>132</v>
      </c>
      <c r="B134" s="11" t="s">
        <v>288</v>
      </c>
      <c r="C134" s="7" t="s">
        <v>289</v>
      </c>
      <c r="D134" s="12">
        <v>10.360885997526557</v>
      </c>
      <c r="E134" s="43"/>
      <c r="F134" s="18">
        <v>10.224502448018004</v>
      </c>
      <c r="G134" s="8">
        <v>9.726607060644277</v>
      </c>
      <c r="H134" s="8">
        <v>10.648233736050454</v>
      </c>
      <c r="I134" s="8">
        <v>12.253478074733668</v>
      </c>
      <c r="J134" s="8">
        <v>10.464676484655532</v>
      </c>
      <c r="K134" s="8">
        <v>9.432505631061252</v>
      </c>
      <c r="L134" s="8">
        <v>9.142433028958342</v>
      </c>
      <c r="M134" s="12">
        <v>11.298151616233211</v>
      </c>
      <c r="O134">
        <v>8.15481545686445</v>
      </c>
      <c r="P134">
        <v>12.65689636506806</v>
      </c>
      <c r="Q134">
        <v>7.722684099136798</v>
      </c>
      <c r="R134">
        <v>12.08866707571681</v>
      </c>
      <c r="S134">
        <v>8.539099963917641</v>
      </c>
      <c r="T134">
        <v>13.117841715672933</v>
      </c>
      <c r="U134">
        <v>10.020569403961778</v>
      </c>
      <c r="V134">
        <v>14.833494001637593</v>
      </c>
      <c r="W134">
        <v>8.400787719566615</v>
      </c>
      <c r="X134">
        <v>12.88130658686216</v>
      </c>
      <c r="Y134">
        <v>7.449878005612372</v>
      </c>
      <c r="Z134">
        <v>11.776757773805619</v>
      </c>
      <c r="AA134">
        <v>7.242149116544422</v>
      </c>
      <c r="AB134">
        <v>11.386945829429743</v>
      </c>
      <c r="AC134">
        <v>9.165969309901927</v>
      </c>
      <c r="AD134">
        <v>13.776167271453428</v>
      </c>
      <c r="AE134">
        <v>9.608875248591803</v>
      </c>
      <c r="AF134">
        <v>11.155945932809566</v>
      </c>
    </row>
    <row r="135" spans="1:32" ht="12.75">
      <c r="A135">
        <v>133</v>
      </c>
      <c r="B135" s="11" t="s">
        <v>290</v>
      </c>
      <c r="C135" s="7" t="s">
        <v>291</v>
      </c>
      <c r="D135" s="12">
        <v>11.031612959483741</v>
      </c>
      <c r="E135" s="43"/>
      <c r="F135" s="18">
        <v>11.239734314677767</v>
      </c>
      <c r="G135" s="8">
        <v>9.228343700270647</v>
      </c>
      <c r="H135" s="8">
        <v>11.264759670018828</v>
      </c>
      <c r="I135" s="8">
        <v>9.596719556369198</v>
      </c>
      <c r="J135" s="8">
        <v>10.506756075751534</v>
      </c>
      <c r="K135" s="8">
        <v>14.172811322054821</v>
      </c>
      <c r="L135" s="8">
        <v>11.783106741239177</v>
      </c>
      <c r="M135" s="12">
        <v>11.202293273767635</v>
      </c>
      <c r="O135">
        <v>8.750189297085786</v>
      </c>
      <c r="P135">
        <v>14.210744891960253</v>
      </c>
      <c r="Q135">
        <v>6.9881530056879875</v>
      </c>
      <c r="R135">
        <v>11.952981441281052</v>
      </c>
      <c r="S135">
        <v>8.713484626426213</v>
      </c>
      <c r="T135">
        <v>14.321300554974172</v>
      </c>
      <c r="U135">
        <v>7.203067379072192</v>
      </c>
      <c r="V135">
        <v>12.52351529214223</v>
      </c>
      <c r="W135">
        <v>8.016037077655355</v>
      </c>
      <c r="X135">
        <v>13.516554928466078</v>
      </c>
      <c r="Y135">
        <v>11.22569834364248</v>
      </c>
      <c r="Z135">
        <v>17.646626363812924</v>
      </c>
      <c r="AA135">
        <v>9.076582956313324</v>
      </c>
      <c r="AB135">
        <v>15.034535919367663</v>
      </c>
      <c r="AC135">
        <v>8.559589397163283</v>
      </c>
      <c r="AD135">
        <v>14.39089920017177</v>
      </c>
      <c r="AE135">
        <v>10.096693122628416</v>
      </c>
      <c r="AF135">
        <v>12.02899682441505</v>
      </c>
    </row>
    <row r="136" spans="1:32" ht="12.75">
      <c r="A136">
        <v>134</v>
      </c>
      <c r="B136" s="11" t="s">
        <v>292</v>
      </c>
      <c r="C136" s="7" t="s">
        <v>293</v>
      </c>
      <c r="D136" s="12">
        <v>11.15053414319781</v>
      </c>
      <c r="E136" s="43"/>
      <c r="F136" s="18">
        <v>9.235456135466523</v>
      </c>
      <c r="G136" s="8">
        <v>10.967962873456282</v>
      </c>
      <c r="H136" s="8">
        <v>14.052594353624636</v>
      </c>
      <c r="I136" s="8">
        <v>10.51041070570126</v>
      </c>
      <c r="J136" s="8">
        <v>12.830300574834878</v>
      </c>
      <c r="K136" s="8">
        <v>12.88710256959865</v>
      </c>
      <c r="L136" s="8">
        <v>9.024833170556072</v>
      </c>
      <c r="M136" s="12">
        <v>9.94478755954904</v>
      </c>
      <c r="O136">
        <v>7.257992939518008</v>
      </c>
      <c r="P136">
        <v>11.578700375693758</v>
      </c>
      <c r="Q136">
        <v>8.652664075000779</v>
      </c>
      <c r="R136">
        <v>13.699830436566947</v>
      </c>
      <c r="S136">
        <v>11.40543397853274</v>
      </c>
      <c r="T136">
        <v>17.115518209407384</v>
      </c>
      <c r="U136">
        <v>8.327428442078753</v>
      </c>
      <c r="V136">
        <v>13.080957319726773</v>
      </c>
      <c r="W136">
        <v>10.402909708044938</v>
      </c>
      <c r="X136">
        <v>15.64711920469548</v>
      </c>
      <c r="Y136">
        <v>10.406927916955002</v>
      </c>
      <c r="Z136">
        <v>15.774078319333782</v>
      </c>
      <c r="AA136">
        <v>7.0006704973190725</v>
      </c>
      <c r="AB136">
        <v>11.446660395311877</v>
      </c>
      <c r="AC136">
        <v>7.874428478404062</v>
      </c>
      <c r="AD136">
        <v>12.390183970498553</v>
      </c>
      <c r="AE136">
        <v>10.321415755748744</v>
      </c>
      <c r="AF136">
        <v>12.027750245111612</v>
      </c>
    </row>
    <row r="137" spans="1:32" ht="12.75">
      <c r="A137">
        <v>135</v>
      </c>
      <c r="B137" s="11" t="s">
        <v>294</v>
      </c>
      <c r="C137" s="7" t="s">
        <v>295</v>
      </c>
      <c r="D137" s="12">
        <v>14.212699506356573</v>
      </c>
      <c r="E137" s="43"/>
      <c r="F137" s="18">
        <v>14.20943903668947</v>
      </c>
      <c r="G137" s="8">
        <v>13.985829356876012</v>
      </c>
      <c r="H137" s="8">
        <v>14.445270056156412</v>
      </c>
      <c r="I137" s="8">
        <v>15.480761178065164</v>
      </c>
      <c r="J137" s="8">
        <v>13.666525725990793</v>
      </c>
      <c r="K137" s="8">
        <v>14.69211030693526</v>
      </c>
      <c r="L137" s="8">
        <v>13.536475845004729</v>
      </c>
      <c r="M137" s="12">
        <v>14.167180102516975</v>
      </c>
      <c r="O137">
        <v>11.673110546207397</v>
      </c>
      <c r="P137">
        <v>17.09612253842109</v>
      </c>
      <c r="Q137">
        <v>11.547118542059625</v>
      </c>
      <c r="R137">
        <v>16.756063311134774</v>
      </c>
      <c r="S137">
        <v>11.958477770055508</v>
      </c>
      <c r="T137">
        <v>17.264914925581998</v>
      </c>
      <c r="U137">
        <v>12.917998881317365</v>
      </c>
      <c r="V137">
        <v>18.371793490669774</v>
      </c>
      <c r="W137">
        <v>11.385099421372896</v>
      </c>
      <c r="X137">
        <v>16.248749308888083</v>
      </c>
      <c r="Y137">
        <v>12.176536858132929</v>
      </c>
      <c r="Z137">
        <v>17.54568310340041</v>
      </c>
      <c r="AA137">
        <v>11.159249857574011</v>
      </c>
      <c r="AB137">
        <v>16.243421357433622</v>
      </c>
      <c r="AC137">
        <v>11.787780190665925</v>
      </c>
      <c r="AD137">
        <v>16.865058325503497</v>
      </c>
      <c r="AE137">
        <v>13.328176366213466</v>
      </c>
      <c r="AF137">
        <v>15.137336000197074</v>
      </c>
    </row>
    <row r="138" spans="1:32" ht="12.75">
      <c r="A138">
        <v>136</v>
      </c>
      <c r="B138" s="11" t="s">
        <v>296</v>
      </c>
      <c r="C138" s="7" t="s">
        <v>297</v>
      </c>
      <c r="D138" s="12">
        <v>10.13851794169278</v>
      </c>
      <c r="E138" s="43"/>
      <c r="F138" s="18">
        <v>13.188025727872994</v>
      </c>
      <c r="G138" s="8">
        <v>10.43825123234195</v>
      </c>
      <c r="H138" s="8">
        <v>9.897937468431216</v>
      </c>
      <c r="I138" s="8">
        <v>7.938281688969874</v>
      </c>
      <c r="J138" s="8">
        <v>10.220034720994851</v>
      </c>
      <c r="K138" s="8">
        <v>10.58580972095673</v>
      </c>
      <c r="L138" s="8">
        <v>8.236804395887813</v>
      </c>
      <c r="M138" s="12">
        <v>10.482060358928077</v>
      </c>
      <c r="O138">
        <v>10.497186825666278</v>
      </c>
      <c r="P138">
        <v>16.35659330820571</v>
      </c>
      <c r="Q138">
        <v>8.08638041645951</v>
      </c>
      <c r="R138">
        <v>13.259714912752438</v>
      </c>
      <c r="S138">
        <v>7.583391446492626</v>
      </c>
      <c r="T138">
        <v>12.69484790542174</v>
      </c>
      <c r="U138">
        <v>5.90803340935566</v>
      </c>
      <c r="V138">
        <v>10.440183069379321</v>
      </c>
      <c r="W138">
        <v>7.881231042609049</v>
      </c>
      <c r="X138">
        <v>13.033694353935791</v>
      </c>
      <c r="Y138">
        <v>8.197264265490078</v>
      </c>
      <c r="Z138">
        <v>13.4512707854413</v>
      </c>
      <c r="AA138">
        <v>6.147090690598915</v>
      </c>
      <c r="AB138">
        <v>10.80674847012401</v>
      </c>
      <c r="AC138">
        <v>8.11506548449626</v>
      </c>
      <c r="AD138">
        <v>13.321667885339505</v>
      </c>
      <c r="AE138">
        <v>9.279311570936127</v>
      </c>
      <c r="AF138">
        <v>11.05576307998113</v>
      </c>
    </row>
    <row r="139" spans="1:32" ht="12.75">
      <c r="A139">
        <v>137</v>
      </c>
      <c r="B139" s="11" t="s">
        <v>298</v>
      </c>
      <c r="C139" s="7" t="s">
        <v>299</v>
      </c>
      <c r="D139" s="12">
        <v>11.470752326904337</v>
      </c>
      <c r="E139" s="43"/>
      <c r="F139" s="18">
        <v>10.416932157284478</v>
      </c>
      <c r="G139" s="8">
        <v>13.160912606937455</v>
      </c>
      <c r="H139" s="8">
        <v>13.77445572954868</v>
      </c>
      <c r="I139" s="8">
        <v>12.381772556474514</v>
      </c>
      <c r="J139" s="8">
        <v>10.661034361184791</v>
      </c>
      <c r="K139" s="8">
        <v>10.552990679156737</v>
      </c>
      <c r="L139" s="8">
        <v>10.79414139283822</v>
      </c>
      <c r="M139" s="12">
        <v>9.975987554457772</v>
      </c>
      <c r="O139">
        <v>8.303055029822456</v>
      </c>
      <c r="P139">
        <v>12.90126040991753</v>
      </c>
      <c r="Q139">
        <v>10.763186528437656</v>
      </c>
      <c r="R139">
        <v>15.929480221925207</v>
      </c>
      <c r="S139">
        <v>11.2946585525977</v>
      </c>
      <c r="T139">
        <v>16.63397034001797</v>
      </c>
      <c r="U139">
        <v>9.990754665661523</v>
      </c>
      <c r="V139">
        <v>15.1694760063791</v>
      </c>
      <c r="W139">
        <v>8.400843521358523</v>
      </c>
      <c r="X139">
        <v>13.339303761135309</v>
      </c>
      <c r="Y139">
        <v>8.334350343464791</v>
      </c>
      <c r="Z139">
        <v>13.176303445590813</v>
      </c>
      <c r="AA139">
        <v>8.499931859259446</v>
      </c>
      <c r="AB139">
        <v>13.509734332089087</v>
      </c>
      <c r="AC139">
        <v>7.796142716319892</v>
      </c>
      <c r="AD139">
        <v>12.571018548509056</v>
      </c>
      <c r="AE139">
        <v>10.631203542751463</v>
      </c>
      <c r="AF139">
        <v>12.358572796514476</v>
      </c>
    </row>
    <row r="140" spans="1:32" ht="12.75">
      <c r="A140">
        <v>138</v>
      </c>
      <c r="B140" s="11" t="s">
        <v>300</v>
      </c>
      <c r="C140" s="7" t="s">
        <v>301</v>
      </c>
      <c r="D140" s="12">
        <v>10.45113615143579</v>
      </c>
      <c r="E140" s="43"/>
      <c r="F140" s="18">
        <v>11.3904543102799</v>
      </c>
      <c r="G140" s="8">
        <v>10.729107609549764</v>
      </c>
      <c r="H140" s="8">
        <v>9.368332890580895</v>
      </c>
      <c r="I140" s="8">
        <v>11.816416814478666</v>
      </c>
      <c r="J140" s="8">
        <v>9.410407171040939</v>
      </c>
      <c r="K140" s="8">
        <v>10.749616175230152</v>
      </c>
      <c r="L140" s="8">
        <v>10.091348177864328</v>
      </c>
      <c r="M140" s="12">
        <v>10.05697832212023</v>
      </c>
      <c r="O140">
        <v>9.639169126337054</v>
      </c>
      <c r="P140">
        <v>13.3607424949277</v>
      </c>
      <c r="Q140">
        <v>8.983613230852443</v>
      </c>
      <c r="R140">
        <v>12.704738704607983</v>
      </c>
      <c r="S140">
        <v>7.781222314231525</v>
      </c>
      <c r="T140">
        <v>11.175574555905563</v>
      </c>
      <c r="U140">
        <v>10.035142630041598</v>
      </c>
      <c r="V140">
        <v>13.816091906882415</v>
      </c>
      <c r="W140">
        <v>7.806817812484777</v>
      </c>
      <c r="X140">
        <v>11.23825685029742</v>
      </c>
      <c r="Y140">
        <v>9.067854974704954</v>
      </c>
      <c r="Z140">
        <v>12.646797969645139</v>
      </c>
      <c r="AA140">
        <v>8.419192619356538</v>
      </c>
      <c r="AB140">
        <v>11.98904936409442</v>
      </c>
      <c r="AC140">
        <v>8.316669447078816</v>
      </c>
      <c r="AD140">
        <v>12.037684266303476</v>
      </c>
      <c r="AE140">
        <v>9.835393917365657</v>
      </c>
      <c r="AF140">
        <v>11.094351181638991</v>
      </c>
    </row>
    <row r="141" spans="1:32" ht="12.75">
      <c r="A141">
        <v>139</v>
      </c>
      <c r="B141" s="11" t="s">
        <v>302</v>
      </c>
      <c r="C141" s="7" t="s">
        <v>303</v>
      </c>
      <c r="D141" s="12">
        <v>19.045796542968183</v>
      </c>
      <c r="E141" s="43"/>
      <c r="F141" s="18">
        <v>19.529351379674495</v>
      </c>
      <c r="G141" s="8">
        <v>20.861063286653863</v>
      </c>
      <c r="H141" s="8">
        <v>19.449360408479283</v>
      </c>
      <c r="I141" s="8">
        <v>21.693261054186546</v>
      </c>
      <c r="J141" s="8">
        <v>17.232979098285174</v>
      </c>
      <c r="K141" s="8">
        <v>18.572391630995245</v>
      </c>
      <c r="L141" s="8">
        <v>18.053764182549777</v>
      </c>
      <c r="M141" s="12">
        <v>16.65806348466442</v>
      </c>
      <c r="O141">
        <v>17.215419123060872</v>
      </c>
      <c r="P141">
        <v>22.03193365142779</v>
      </c>
      <c r="Q141">
        <v>18.34754705788224</v>
      </c>
      <c r="R141">
        <v>23.575723086128423</v>
      </c>
      <c r="S141">
        <v>16.989547400702136</v>
      </c>
      <c r="T141">
        <v>22.114876678339517</v>
      </c>
      <c r="U141">
        <v>18.974154478217965</v>
      </c>
      <c r="V141">
        <v>24.634699807199695</v>
      </c>
      <c r="W141">
        <v>14.874359662316548</v>
      </c>
      <c r="X141">
        <v>19.806293058103233</v>
      </c>
      <c r="Y141">
        <v>16.127587427202155</v>
      </c>
      <c r="Z141">
        <v>21.23697024015182</v>
      </c>
      <c r="AA141">
        <v>15.634861166591781</v>
      </c>
      <c r="AB141">
        <v>20.696939745910207</v>
      </c>
      <c r="AC141">
        <v>14.283299345523805</v>
      </c>
      <c r="AD141">
        <v>19.267012751835715</v>
      </c>
      <c r="AE141">
        <v>18.165743522700026</v>
      </c>
      <c r="AF141">
        <v>19.952050343565165</v>
      </c>
    </row>
    <row r="142" spans="1:32" ht="12.75">
      <c r="A142">
        <v>140</v>
      </c>
      <c r="B142" s="11" t="s">
        <v>304</v>
      </c>
      <c r="C142" s="7" t="s">
        <v>40</v>
      </c>
      <c r="D142" s="12">
        <v>10.859583725063775</v>
      </c>
      <c r="E142" s="43"/>
      <c r="F142" s="18">
        <v>12.408482356694329</v>
      </c>
      <c r="G142" s="8">
        <v>9.905556485340501</v>
      </c>
      <c r="H142" s="8">
        <v>9.454492109804834</v>
      </c>
      <c r="I142" s="8">
        <v>10.306453059558125</v>
      </c>
      <c r="J142" s="8">
        <v>11.629316067461037</v>
      </c>
      <c r="K142" s="8">
        <v>10.375675930810429</v>
      </c>
      <c r="L142" s="8">
        <v>11.499667952659728</v>
      </c>
      <c r="M142" s="12">
        <v>11.443468124824332</v>
      </c>
      <c r="O142">
        <v>10.419816651575596</v>
      </c>
      <c r="P142">
        <v>14.650990791302833</v>
      </c>
      <c r="Q142">
        <v>8.204228061652133</v>
      </c>
      <c r="R142">
        <v>11.841897424662134</v>
      </c>
      <c r="S142">
        <v>7.790344475770811</v>
      </c>
      <c r="T142">
        <v>11.357399910002972</v>
      </c>
      <c r="U142">
        <v>8.512309540938702</v>
      </c>
      <c r="V142">
        <v>12.352556008794014</v>
      </c>
      <c r="W142">
        <v>9.725432731018595</v>
      </c>
      <c r="X142">
        <v>13.785156305542</v>
      </c>
      <c r="Y142">
        <v>8.554064789135943</v>
      </c>
      <c r="Z142">
        <v>12.458638992217125</v>
      </c>
      <c r="AA142">
        <v>9.571437943491112</v>
      </c>
      <c r="AB142">
        <v>13.690025337621648</v>
      </c>
      <c r="AC142">
        <v>9.527156116573813</v>
      </c>
      <c r="AD142">
        <v>13.62131950543506</v>
      </c>
      <c r="AE142">
        <v>10.191326761042157</v>
      </c>
      <c r="AF142">
        <v>11.55873435115487</v>
      </c>
    </row>
    <row r="143" spans="1:32" ht="12.75">
      <c r="A143">
        <v>141</v>
      </c>
      <c r="B143" s="11" t="s">
        <v>305</v>
      </c>
      <c r="C143" s="7" t="s">
        <v>306</v>
      </c>
      <c r="D143" s="12">
        <v>11.208427976901863</v>
      </c>
      <c r="E143" s="43"/>
      <c r="F143" s="18">
        <v>7.72965084586615</v>
      </c>
      <c r="G143" s="8">
        <v>10.52006892816317</v>
      </c>
      <c r="H143" s="8">
        <v>8.094526911387149</v>
      </c>
      <c r="I143" s="8">
        <v>12.431561851984615</v>
      </c>
      <c r="J143" s="8">
        <v>14.969200650868231</v>
      </c>
      <c r="K143" s="8">
        <v>14.724884422117148</v>
      </c>
      <c r="L143" s="8">
        <v>8.614061729112603</v>
      </c>
      <c r="M143" s="12">
        <v>12.855596429898872</v>
      </c>
      <c r="O143">
        <v>3.4192232241117924</v>
      </c>
      <c r="P143">
        <v>14.26942075918735</v>
      </c>
      <c r="Q143">
        <v>5.657837700342273</v>
      </c>
      <c r="R143">
        <v>17.444339744617835</v>
      </c>
      <c r="S143">
        <v>4.009670707785782</v>
      </c>
      <c r="T143">
        <v>13.972422935038392</v>
      </c>
      <c r="U143">
        <v>7.060516861307882</v>
      </c>
      <c r="V143">
        <v>19.722839773001418</v>
      </c>
      <c r="W143">
        <v>9.070001366967308</v>
      </c>
      <c r="X143">
        <v>22.92761193619742</v>
      </c>
      <c r="Y143">
        <v>9.103846500976362</v>
      </c>
      <c r="Z143">
        <v>22.182684387943965</v>
      </c>
      <c r="AA143">
        <v>4.466922596374032</v>
      </c>
      <c r="AB143">
        <v>14.519974698510481</v>
      </c>
      <c r="AC143">
        <v>7.598305713615638</v>
      </c>
      <c r="AD143">
        <v>19.94803046258302</v>
      </c>
      <c r="AE143">
        <v>9.317710604362878</v>
      </c>
      <c r="AF143">
        <v>13.328752406276648</v>
      </c>
    </row>
    <row r="144" spans="1:32" ht="12.75">
      <c r="A144">
        <v>142</v>
      </c>
      <c r="B144" s="11" t="s">
        <v>307</v>
      </c>
      <c r="C144" s="7" t="s">
        <v>308</v>
      </c>
      <c r="D144" s="12">
        <v>9.509081364655856</v>
      </c>
      <c r="E144" s="43"/>
      <c r="F144" s="18">
        <v>11.16928104031178</v>
      </c>
      <c r="G144" s="8">
        <v>10.329447941140192</v>
      </c>
      <c r="H144" s="8">
        <v>10.110605822690252</v>
      </c>
      <c r="I144" s="8">
        <v>9.621603741964995</v>
      </c>
      <c r="J144" s="8">
        <v>9.189079785935476</v>
      </c>
      <c r="K144" s="8">
        <v>7.946902866086878</v>
      </c>
      <c r="L144" s="8">
        <v>9.391050282875291</v>
      </c>
      <c r="M144" s="12">
        <v>7.931482340746167</v>
      </c>
      <c r="O144">
        <v>9.08887081431533</v>
      </c>
      <c r="P144">
        <v>13.58165866908878</v>
      </c>
      <c r="Q144">
        <v>8.356244672694036</v>
      </c>
      <c r="R144">
        <v>12.628142930709522</v>
      </c>
      <c r="S144">
        <v>8.133850156157708</v>
      </c>
      <c r="T144">
        <v>12.421150491861942</v>
      </c>
      <c r="U144">
        <v>7.67273702007365</v>
      </c>
      <c r="V144">
        <v>11.912003971435292</v>
      </c>
      <c r="W144">
        <v>7.292880488598757</v>
      </c>
      <c r="X144">
        <v>11.42644342860787</v>
      </c>
      <c r="Y144">
        <v>6.187000255112537</v>
      </c>
      <c r="Z144">
        <v>10.049827084638181</v>
      </c>
      <c r="AA144">
        <v>7.450262222395692</v>
      </c>
      <c r="AB144">
        <v>11.68102510290005</v>
      </c>
      <c r="AC144">
        <v>6.166026944540122</v>
      </c>
      <c r="AD144">
        <v>10.043776969609347</v>
      </c>
      <c r="AE144">
        <v>8.802040976233894</v>
      </c>
      <c r="AF144">
        <v>10.257668855287859</v>
      </c>
    </row>
    <row r="145" spans="1:32" ht="12.75">
      <c r="A145">
        <v>143</v>
      </c>
      <c r="B145" s="11" t="s">
        <v>309</v>
      </c>
      <c r="C145" s="7" t="s">
        <v>310</v>
      </c>
      <c r="D145" s="12">
        <v>13.563432881755746</v>
      </c>
      <c r="E145" s="43"/>
      <c r="F145" s="18">
        <v>11.90789256224004</v>
      </c>
      <c r="G145" s="8">
        <v>15.653134316302257</v>
      </c>
      <c r="H145" s="8">
        <v>13.527853654746336</v>
      </c>
      <c r="I145" s="8">
        <v>15.025121907996986</v>
      </c>
      <c r="J145" s="8">
        <v>13.292869239703514</v>
      </c>
      <c r="K145" s="8">
        <v>15.581839178815493</v>
      </c>
      <c r="L145" s="8">
        <v>13.046807132430391</v>
      </c>
      <c r="M145" s="12">
        <v>10.316779538162011</v>
      </c>
      <c r="O145">
        <v>9.923081063843538</v>
      </c>
      <c r="P145">
        <v>14.171439830560798</v>
      </c>
      <c r="Q145">
        <v>13.339011712392837</v>
      </c>
      <c r="R145">
        <v>18.25007884173421</v>
      </c>
      <c r="S145">
        <v>11.41741307677178</v>
      </c>
      <c r="T145">
        <v>15.913497724069948</v>
      </c>
      <c r="U145">
        <v>12.806057541445812</v>
      </c>
      <c r="V145">
        <v>17.517146445635667</v>
      </c>
      <c r="W145">
        <v>11.196674232712965</v>
      </c>
      <c r="X145">
        <v>15.666471369852331</v>
      </c>
      <c r="Y145">
        <v>13.297369938046112</v>
      </c>
      <c r="Z145">
        <v>18.14373235741044</v>
      </c>
      <c r="AA145">
        <v>10.935473329055714</v>
      </c>
      <c r="AB145">
        <v>15.44515980112235</v>
      </c>
      <c r="AC145">
        <v>8.475575143712803</v>
      </c>
      <c r="AD145">
        <v>12.438530579138382</v>
      </c>
      <c r="AE145">
        <v>12.790934324285361</v>
      </c>
      <c r="AF145">
        <v>14.370215535433204</v>
      </c>
    </row>
    <row r="146" spans="1:32" ht="12.75">
      <c r="A146">
        <v>144</v>
      </c>
      <c r="B146" s="11" t="s">
        <v>311</v>
      </c>
      <c r="C146" s="7" t="s">
        <v>312</v>
      </c>
      <c r="D146" s="12">
        <v>15.039701051418744</v>
      </c>
      <c r="E146" s="43"/>
      <c r="F146" s="18">
        <v>15.780470821598131</v>
      </c>
      <c r="G146" s="8">
        <v>14.942001479764933</v>
      </c>
      <c r="H146" s="8">
        <v>17.144007695368604</v>
      </c>
      <c r="I146" s="8">
        <v>16.11579401963577</v>
      </c>
      <c r="J146" s="8">
        <v>14.341201232657456</v>
      </c>
      <c r="K146" s="8">
        <v>14.166154728096037</v>
      </c>
      <c r="L146" s="8">
        <v>15.544940173740724</v>
      </c>
      <c r="M146" s="12">
        <v>11.928890125273936</v>
      </c>
      <c r="O146">
        <v>13.27175908567895</v>
      </c>
      <c r="P146">
        <v>18.611663424322163</v>
      </c>
      <c r="Q146">
        <v>12.503625707145744</v>
      </c>
      <c r="R146">
        <v>17.70186771400528</v>
      </c>
      <c r="S146">
        <v>14.528147439375134</v>
      </c>
      <c r="T146">
        <v>20.081636744453327</v>
      </c>
      <c r="U146">
        <v>13.531928445234614</v>
      </c>
      <c r="V146">
        <v>19.037829515538103</v>
      </c>
      <c r="W146">
        <v>11.89863446448287</v>
      </c>
      <c r="X146">
        <v>17.125358448436394</v>
      </c>
      <c r="Y146">
        <v>11.724317221593003</v>
      </c>
      <c r="Z146">
        <v>16.95530601130535</v>
      </c>
      <c r="AA146">
        <v>12.942846258436447</v>
      </c>
      <c r="AB146">
        <v>18.503587290721125</v>
      </c>
      <c r="AC146">
        <v>9.666679338532495</v>
      </c>
      <c r="AD146">
        <v>14.550157377032756</v>
      </c>
      <c r="AE146">
        <v>14.133450990029838</v>
      </c>
      <c r="AF146">
        <v>15.987413680129036</v>
      </c>
    </row>
    <row r="147" spans="1:32" ht="13.5" thickBot="1">
      <c r="A147">
        <v>145</v>
      </c>
      <c r="B147" s="20" t="s">
        <v>313</v>
      </c>
      <c r="C147" s="21" t="s">
        <v>314</v>
      </c>
      <c r="D147" s="12">
        <v>13.297640405839328</v>
      </c>
      <c r="E147" s="44"/>
      <c r="F147" s="22">
        <v>11.655194405700465</v>
      </c>
      <c r="G147" s="8">
        <v>12.693631480966367</v>
      </c>
      <c r="H147" s="8">
        <v>9.761588582518794</v>
      </c>
      <c r="I147" s="8">
        <v>12.30224647261073</v>
      </c>
      <c r="J147" s="8">
        <v>17.04278657210873</v>
      </c>
      <c r="K147" s="8">
        <v>14.664995229350245</v>
      </c>
      <c r="L147" s="8">
        <v>14.95254982084781</v>
      </c>
      <c r="M147" s="12">
        <v>14.031727227719546</v>
      </c>
      <c r="O147">
        <v>9.395068492753206</v>
      </c>
      <c r="P147">
        <v>14.290290039635483</v>
      </c>
      <c r="Q147">
        <v>10.337842864780374</v>
      </c>
      <c r="R147">
        <v>15.421359935592816</v>
      </c>
      <c r="S147">
        <v>7.733995578654767</v>
      </c>
      <c r="T147">
        <v>12.153986299021435</v>
      </c>
      <c r="U147">
        <v>10.007065960255</v>
      </c>
      <c r="V147">
        <v>14.96366490481437</v>
      </c>
      <c r="W147">
        <v>14.216353713315934</v>
      </c>
      <c r="X147">
        <v>20.264493156041176</v>
      </c>
      <c r="Y147">
        <v>12.011039872753635</v>
      </c>
      <c r="Z147">
        <v>17.729421527993125</v>
      </c>
      <c r="AA147">
        <v>12.233015546119088</v>
      </c>
      <c r="AB147">
        <v>18.094837651247847</v>
      </c>
      <c r="AC147">
        <v>11.386398607096833</v>
      </c>
      <c r="AD147">
        <v>17.10611993590417</v>
      </c>
      <c r="AE147">
        <v>12.398041269920732</v>
      </c>
      <c r="AF147">
        <v>14.245016329899105</v>
      </c>
    </row>
    <row r="148" spans="1:32" ht="12.75">
      <c r="A148">
        <v>146</v>
      </c>
      <c r="B148" s="9" t="s">
        <v>325</v>
      </c>
      <c r="C148" s="10" t="s">
        <v>317</v>
      </c>
      <c r="D148" s="12">
        <v>12.312843584303552</v>
      </c>
      <c r="E148" s="45"/>
      <c r="F148" s="23">
        <v>13.142483441824018</v>
      </c>
      <c r="G148" s="8">
        <v>11.568728285855006</v>
      </c>
      <c r="H148" s="8">
        <v>11.9308738126548</v>
      </c>
      <c r="I148" s="8">
        <v>12.706460662164606</v>
      </c>
      <c r="J148" s="8">
        <v>12.149146130816758</v>
      </c>
      <c r="K148" s="8">
        <v>12.43609173308518</v>
      </c>
      <c r="L148" s="8">
        <v>11.77630574720434</v>
      </c>
      <c r="M148" s="12">
        <v>12.780790994070484</v>
      </c>
      <c r="O148">
        <v>12.262389038283231</v>
      </c>
      <c r="P148">
        <v>14.069027874059785</v>
      </c>
      <c r="Q148">
        <v>10.74237127952593</v>
      </c>
      <c r="R148">
        <v>12.44174913667259</v>
      </c>
      <c r="S148">
        <v>11.093379497201179</v>
      </c>
      <c r="T148">
        <v>12.814812432435987</v>
      </c>
      <c r="U148">
        <v>11.83582154181306</v>
      </c>
      <c r="V148">
        <v>13.624173650616893</v>
      </c>
      <c r="W148">
        <v>11.297842102353615</v>
      </c>
      <c r="X148">
        <v>13.047563715475679</v>
      </c>
      <c r="Y148">
        <v>11.576022583912483</v>
      </c>
      <c r="Z148">
        <v>13.343123818080496</v>
      </c>
      <c r="AA148">
        <v>10.938080289871339</v>
      </c>
      <c r="AB148">
        <v>12.661698367284757</v>
      </c>
      <c r="AC148">
        <v>11.908925986566969</v>
      </c>
      <c r="AD148">
        <v>13.699582877865058</v>
      </c>
      <c r="AE148">
        <v>12.007160334884102</v>
      </c>
      <c r="AF148">
        <v>12.624338021130935</v>
      </c>
    </row>
    <row r="149" spans="1:32" ht="12.75">
      <c r="A149">
        <v>147</v>
      </c>
      <c r="B149" s="11" t="s">
        <v>326</v>
      </c>
      <c r="C149" s="7" t="s">
        <v>318</v>
      </c>
      <c r="D149" s="12">
        <v>11.946269090628903</v>
      </c>
      <c r="E149" s="43"/>
      <c r="F149" s="18">
        <v>11.890037285318622</v>
      </c>
      <c r="G149" s="8">
        <v>12.706521728176611</v>
      </c>
      <c r="H149" s="8">
        <v>12.388259816299836</v>
      </c>
      <c r="I149" s="8">
        <v>11.70299055188372</v>
      </c>
      <c r="J149" s="8">
        <v>11.774196341437674</v>
      </c>
      <c r="K149" s="8">
        <v>11.915637359442648</v>
      </c>
      <c r="L149" s="8">
        <v>11.61976846936744</v>
      </c>
      <c r="M149" s="12">
        <v>11.59726668840557</v>
      </c>
      <c r="O149">
        <v>11.390872518860677</v>
      </c>
      <c r="P149">
        <v>12.405353723304549</v>
      </c>
      <c r="Q149">
        <v>12.191328542195686</v>
      </c>
      <c r="R149">
        <v>13.237807237850957</v>
      </c>
      <c r="S149">
        <v>11.880497290365328</v>
      </c>
      <c r="T149">
        <v>12.912052636686887</v>
      </c>
      <c r="U149">
        <v>11.209891245344481</v>
      </c>
      <c r="V149">
        <v>12.212098202297879</v>
      </c>
      <c r="W149">
        <v>11.283145824595982</v>
      </c>
      <c r="X149">
        <v>12.281024741767563</v>
      </c>
      <c r="Y149">
        <v>11.42173720221778</v>
      </c>
      <c r="Z149">
        <v>12.42530462274654</v>
      </c>
      <c r="AA149">
        <v>11.13060069802889</v>
      </c>
      <c r="AB149">
        <v>12.124801891646324</v>
      </c>
      <c r="AC149">
        <v>11.11014877101087</v>
      </c>
      <c r="AD149">
        <v>12.10015019077863</v>
      </c>
      <c r="AE149">
        <v>11.769376594229437</v>
      </c>
      <c r="AF149">
        <v>12.125143498383318</v>
      </c>
    </row>
    <row r="150" spans="1:32" ht="12.75">
      <c r="A150">
        <v>148</v>
      </c>
      <c r="B150" s="11" t="s">
        <v>327</v>
      </c>
      <c r="C150" s="7" t="s">
        <v>319</v>
      </c>
      <c r="D150" s="12">
        <v>11.719444793304262</v>
      </c>
      <c r="E150" s="43"/>
      <c r="F150" s="18">
        <v>12.051377360417096</v>
      </c>
      <c r="G150" s="8">
        <v>12.098801555505505</v>
      </c>
      <c r="H150" s="8">
        <v>12.532449551965382</v>
      </c>
      <c r="I150" s="8">
        <v>11.375710575922213</v>
      </c>
      <c r="J150" s="8">
        <v>11.481319659212396</v>
      </c>
      <c r="K150" s="8">
        <v>11.066328128914776</v>
      </c>
      <c r="L150" s="8">
        <v>11.208223166505432</v>
      </c>
      <c r="M150" s="12">
        <v>11.983721586364796</v>
      </c>
      <c r="O150">
        <v>11.432041007799228</v>
      </c>
      <c r="P150">
        <v>12.695520876202707</v>
      </c>
      <c r="Q150">
        <v>11.477873270555229</v>
      </c>
      <c r="R150">
        <v>12.744565047350191</v>
      </c>
      <c r="S150">
        <v>11.899116613749392</v>
      </c>
      <c r="T150">
        <v>13.190705755303169</v>
      </c>
      <c r="U150">
        <v>10.77522442923021</v>
      </c>
      <c r="V150">
        <v>12.000915852254096</v>
      </c>
      <c r="W150">
        <v>10.88085505749271</v>
      </c>
      <c r="X150">
        <v>12.106271052996716</v>
      </c>
      <c r="Y150">
        <v>10.476671689292301</v>
      </c>
      <c r="Z150">
        <v>11.680491694565896</v>
      </c>
      <c r="AA150">
        <v>10.618476000559507</v>
      </c>
      <c r="AB150">
        <v>11.822164819617068</v>
      </c>
      <c r="AC150">
        <v>11.374177029882043</v>
      </c>
      <c r="AD150">
        <v>12.617404707816286</v>
      </c>
      <c r="AE150">
        <v>11.502729470158425</v>
      </c>
      <c r="AF150">
        <v>11.939213355928667</v>
      </c>
    </row>
    <row r="151" spans="1:32" ht="12.75">
      <c r="A151">
        <v>149</v>
      </c>
      <c r="B151" s="11" t="s">
        <v>328</v>
      </c>
      <c r="C151" s="7" t="s">
        <v>320</v>
      </c>
      <c r="D151" s="12">
        <v>11.21802427613132</v>
      </c>
      <c r="E151" s="43"/>
      <c r="F151" s="18">
        <v>12.034379519543553</v>
      </c>
      <c r="G151" s="8">
        <v>11.981559173886252</v>
      </c>
      <c r="H151" s="8">
        <v>11.828855731233208</v>
      </c>
      <c r="I151" s="8">
        <v>12.148157584930544</v>
      </c>
      <c r="J151" s="8">
        <v>10.587611826980105</v>
      </c>
      <c r="K151" s="8">
        <v>11.138301789076658</v>
      </c>
      <c r="L151" s="8">
        <v>10.886435878394161</v>
      </c>
      <c r="M151" s="12">
        <v>9.545417351957306</v>
      </c>
      <c r="O151">
        <v>11.168022651454526</v>
      </c>
      <c r="P151">
        <v>12.948042656011912</v>
      </c>
      <c r="Q151">
        <v>11.123723826988357</v>
      </c>
      <c r="R151">
        <v>12.885988812439958</v>
      </c>
      <c r="S151">
        <v>10.99300210690336</v>
      </c>
      <c r="T151">
        <v>12.709873057116061</v>
      </c>
      <c r="U151">
        <v>11.311856115001495</v>
      </c>
      <c r="V151">
        <v>13.02884629626024</v>
      </c>
      <c r="W151">
        <v>9.819349972557468</v>
      </c>
      <c r="X151">
        <v>11.399134437277775</v>
      </c>
      <c r="Y151">
        <v>10.361555129157324</v>
      </c>
      <c r="Z151">
        <v>11.957127943172821</v>
      </c>
      <c r="AA151">
        <v>10.1275326164213</v>
      </c>
      <c r="AB151">
        <v>11.686586915795406</v>
      </c>
      <c r="AC151">
        <v>8.841963816143528</v>
      </c>
      <c r="AD151">
        <v>10.28949689834209</v>
      </c>
      <c r="AE151">
        <v>10.93401389432698</v>
      </c>
      <c r="AF151">
        <v>11.507430295456095</v>
      </c>
    </row>
    <row r="152" spans="1:32" ht="12.75">
      <c r="A152">
        <v>150</v>
      </c>
      <c r="B152" s="11" t="s">
        <v>329</v>
      </c>
      <c r="C152" s="7" t="s">
        <v>321</v>
      </c>
      <c r="D152" s="12">
        <v>11.225477709422819</v>
      </c>
      <c r="E152" s="43"/>
      <c r="F152" s="18">
        <v>11.328287064620573</v>
      </c>
      <c r="G152" s="8">
        <v>11.750400951642119</v>
      </c>
      <c r="H152" s="8">
        <v>11.914631166850931</v>
      </c>
      <c r="I152" s="8">
        <v>11.518610469745354</v>
      </c>
      <c r="J152" s="8">
        <v>11.13437273206804</v>
      </c>
      <c r="K152" s="8">
        <v>10.242836079735959</v>
      </c>
      <c r="L152" s="8">
        <v>10.68499802793436</v>
      </c>
      <c r="M152" s="12">
        <v>11.378080412434553</v>
      </c>
      <c r="O152">
        <v>10.674827597384732</v>
      </c>
      <c r="P152">
        <v>12.011138727737132</v>
      </c>
      <c r="Q152">
        <v>11.08265107635879</v>
      </c>
      <c r="R152">
        <v>12.447733987533041</v>
      </c>
      <c r="S152">
        <v>11.243560328261164</v>
      </c>
      <c r="T152">
        <v>12.615149101981252</v>
      </c>
      <c r="U152">
        <v>10.860704666772312</v>
      </c>
      <c r="V152">
        <v>12.205792166281608</v>
      </c>
      <c r="W152">
        <v>10.496125784829582</v>
      </c>
      <c r="X152">
        <v>11.801160201125725</v>
      </c>
      <c r="Y152">
        <v>9.636250450951579</v>
      </c>
      <c r="Z152">
        <v>10.877464291599592</v>
      </c>
      <c r="AA152">
        <v>10.072999066878287</v>
      </c>
      <c r="AB152">
        <v>11.32432712478521</v>
      </c>
      <c r="AC152">
        <v>10.751770939369884</v>
      </c>
      <c r="AD152">
        <v>12.031232465698096</v>
      </c>
      <c r="AE152">
        <v>10.996865534911732</v>
      </c>
      <c r="AF152">
        <v>11.457629840063513</v>
      </c>
    </row>
    <row r="153" spans="1:32" ht="12.75">
      <c r="A153">
        <v>151</v>
      </c>
      <c r="B153" s="11" t="s">
        <v>330</v>
      </c>
      <c r="C153" s="7" t="s">
        <v>322</v>
      </c>
      <c r="D153" s="12">
        <v>12.210979334394494</v>
      </c>
      <c r="E153" s="43"/>
      <c r="F153" s="18">
        <v>12.128612850068087</v>
      </c>
      <c r="G153" s="8">
        <v>12.636542114885378</v>
      </c>
      <c r="H153" s="8">
        <v>13.06863319223263</v>
      </c>
      <c r="I153" s="8">
        <v>13.121798652023797</v>
      </c>
      <c r="J153" s="8">
        <v>11.820560273759085</v>
      </c>
      <c r="K153" s="8">
        <v>11.966164553508209</v>
      </c>
      <c r="L153" s="8">
        <v>11.250496893937585</v>
      </c>
      <c r="M153" s="12">
        <v>11.844163772950413</v>
      </c>
      <c r="O153">
        <v>11.468953784529234</v>
      </c>
      <c r="P153">
        <v>12.816201204766724</v>
      </c>
      <c r="Q153">
        <v>11.962622779061338</v>
      </c>
      <c r="R153">
        <v>13.338416630324927</v>
      </c>
      <c r="S153">
        <v>12.378852336912999</v>
      </c>
      <c r="T153">
        <v>13.786723117808636</v>
      </c>
      <c r="U153">
        <v>12.432223786407437</v>
      </c>
      <c r="V153">
        <v>13.839536233378826</v>
      </c>
      <c r="W153">
        <v>11.166405495634114</v>
      </c>
      <c r="X153">
        <v>12.502902158688729</v>
      </c>
      <c r="Y153">
        <v>11.310299005832126</v>
      </c>
      <c r="Z153">
        <v>12.650001667499307</v>
      </c>
      <c r="AA153">
        <v>10.621271440125462</v>
      </c>
      <c r="AB153">
        <v>11.907144782446446</v>
      </c>
      <c r="AC153">
        <v>11.199408411180483</v>
      </c>
      <c r="AD153">
        <v>12.51623936541113</v>
      </c>
      <c r="AE153">
        <v>11.97513828512904</v>
      </c>
      <c r="AF153">
        <v>12.450282672376844</v>
      </c>
    </row>
    <row r="154" spans="1:32" ht="13.5" thickBot="1">
      <c r="A154">
        <v>152</v>
      </c>
      <c r="B154" s="20" t="s">
        <v>331</v>
      </c>
      <c r="C154" s="21" t="s">
        <v>323</v>
      </c>
      <c r="D154" s="12">
        <v>12.83285267862923</v>
      </c>
      <c r="E154" s="44"/>
      <c r="F154" s="22">
        <v>13.157211204578244</v>
      </c>
      <c r="G154" s="8">
        <v>13.172692723802522</v>
      </c>
      <c r="H154" s="8">
        <v>12.924650905681645</v>
      </c>
      <c r="I154" s="8">
        <v>13.289670066364932</v>
      </c>
      <c r="J154" s="8">
        <v>12.771838172570844</v>
      </c>
      <c r="K154" s="8">
        <v>13.177629370119107</v>
      </c>
      <c r="L154" s="8">
        <v>12.395560285094625</v>
      </c>
      <c r="M154" s="12">
        <v>11.681212366445322</v>
      </c>
      <c r="O154">
        <v>12.51090718686569</v>
      </c>
      <c r="P154">
        <v>13.82783329173021</v>
      </c>
      <c r="Q154">
        <v>12.528454195435252</v>
      </c>
      <c r="R154">
        <v>13.841041630505577</v>
      </c>
      <c r="S154">
        <v>12.28452529591824</v>
      </c>
      <c r="T154">
        <v>13.589071558083226</v>
      </c>
      <c r="U154">
        <v>12.63735360748829</v>
      </c>
      <c r="V154">
        <v>13.966538628362109</v>
      </c>
      <c r="W154">
        <v>12.128715047090767</v>
      </c>
      <c r="X154">
        <v>13.439866318765498</v>
      </c>
      <c r="Y154">
        <v>12.518065202998136</v>
      </c>
      <c r="Z154">
        <v>13.862598782952983</v>
      </c>
      <c r="AA154">
        <v>11.753010074002312</v>
      </c>
      <c r="AB154">
        <v>13.063801296775804</v>
      </c>
      <c r="AC154">
        <v>11.057967463086857</v>
      </c>
      <c r="AD154">
        <v>12.330142552499714</v>
      </c>
      <c r="AE154">
        <v>12.603231986723898</v>
      </c>
      <c r="AF154">
        <v>13.06556283916228</v>
      </c>
    </row>
    <row r="155" spans="1:32" ht="13.5" thickBot="1">
      <c r="A155">
        <v>153</v>
      </c>
      <c r="B155" s="25">
        <v>45</v>
      </c>
      <c r="C155" s="26" t="s">
        <v>324</v>
      </c>
      <c r="D155" s="27">
        <v>11.932907191229903</v>
      </c>
      <c r="E155" s="46"/>
      <c r="F155" s="28">
        <v>12.177902815196285</v>
      </c>
      <c r="G155" s="29">
        <v>12.400427034573376</v>
      </c>
      <c r="H155" s="29">
        <v>12.417781735028317</v>
      </c>
      <c r="I155" s="29">
        <v>12.146516366469928</v>
      </c>
      <c r="J155" s="29">
        <v>11.6989448831676</v>
      </c>
      <c r="K155" s="29">
        <v>11.692115029644462</v>
      </c>
      <c r="L155" s="29">
        <v>11.410459999169676</v>
      </c>
      <c r="M155" s="27">
        <v>11.54489265388252</v>
      </c>
      <c r="O155">
        <v>11.93023010080175</v>
      </c>
      <c r="P155">
        <v>12.429422811030483</v>
      </c>
      <c r="Q155">
        <v>12.150490279021628</v>
      </c>
      <c r="R155">
        <v>12.654210950100373</v>
      </c>
      <c r="S155">
        <v>12.167999052070181</v>
      </c>
      <c r="T155">
        <v>12.671401361090654</v>
      </c>
      <c r="U155">
        <v>11.899935186304578</v>
      </c>
      <c r="V155">
        <v>12.396920749136669</v>
      </c>
      <c r="W155">
        <v>11.45766069119431</v>
      </c>
      <c r="X155">
        <v>11.94403066494939</v>
      </c>
      <c r="Y155">
        <v>11.451293104365678</v>
      </c>
      <c r="Z155">
        <v>11.936726133849916</v>
      </c>
      <c r="AA155">
        <v>11.173216883778846</v>
      </c>
      <c r="AB155">
        <v>11.651471778246702</v>
      </c>
      <c r="AC155">
        <v>11.30708986285352</v>
      </c>
      <c r="AD155">
        <v>11.786437330254003</v>
      </c>
      <c r="AE155">
        <v>11.84640450110207</v>
      </c>
      <c r="AF155">
        <v>12.019884627056944</v>
      </c>
    </row>
  </sheetData>
  <sheetProtection/>
  <conditionalFormatting sqref="F3:F155">
    <cfRule type="expression" priority="1" dxfId="1" stopIfTrue="1">
      <formula>O3&gt;P$155</formula>
    </cfRule>
    <cfRule type="expression" priority="2" dxfId="0" stopIfTrue="1">
      <formula>$P3&lt;O$155</formula>
    </cfRule>
  </conditionalFormatting>
  <conditionalFormatting sqref="G155">
    <cfRule type="expression" priority="3" dxfId="1" stopIfTrue="1">
      <formula>Q155&gt;R$155</formula>
    </cfRule>
    <cfRule type="expression" priority="4" dxfId="0" stopIfTrue="1">
      <formula>$P155&lt;Q$155</formula>
    </cfRule>
  </conditionalFormatting>
  <conditionalFormatting sqref="H155">
    <cfRule type="expression" priority="5" dxfId="1" stopIfTrue="1">
      <formula>S155&gt;T$155</formula>
    </cfRule>
    <cfRule type="expression" priority="6" dxfId="0" stopIfTrue="1">
      <formula>$P155&lt;S$155</formula>
    </cfRule>
  </conditionalFormatting>
  <conditionalFormatting sqref="I155">
    <cfRule type="expression" priority="7" dxfId="1" stopIfTrue="1">
      <formula>U155&gt;V$155</formula>
    </cfRule>
    <cfRule type="expression" priority="8" dxfId="0" stopIfTrue="1">
      <formula>$P155&lt;U$155</formula>
    </cfRule>
  </conditionalFormatting>
  <conditionalFormatting sqref="J155">
    <cfRule type="expression" priority="9" dxfId="1" stopIfTrue="1">
      <formula>W155&gt;X$155</formula>
    </cfRule>
    <cfRule type="expression" priority="10" dxfId="0" stopIfTrue="1">
      <formula>$P155&lt;W$155</formula>
    </cfRule>
  </conditionalFormatting>
  <conditionalFormatting sqref="K155">
    <cfRule type="expression" priority="11" dxfId="1" stopIfTrue="1">
      <formula>Y155&gt;Z$155</formula>
    </cfRule>
    <cfRule type="expression" priority="12" dxfId="0" stopIfTrue="1">
      <formula>$P155&lt;Y$155</formula>
    </cfRule>
  </conditionalFormatting>
  <conditionalFormatting sqref="L155">
    <cfRule type="expression" priority="13" dxfId="1" stopIfTrue="1">
      <formula>AA155&gt;AB$155</formula>
    </cfRule>
    <cfRule type="expression" priority="14" dxfId="0" stopIfTrue="1">
      <formula>$P155&lt;AA$155</formula>
    </cfRule>
  </conditionalFormatting>
  <conditionalFormatting sqref="M155">
    <cfRule type="expression" priority="15" dxfId="1" stopIfTrue="1">
      <formula>AC155&gt;AD$155</formula>
    </cfRule>
    <cfRule type="expression" priority="16" dxfId="0" stopIfTrue="1">
      <formula>$P155&lt;AC$155</formula>
    </cfRule>
  </conditionalFormatting>
  <conditionalFormatting sqref="D155">
    <cfRule type="expression" priority="17" dxfId="1" stopIfTrue="1">
      <formula>AE155&gt;AF$155</formula>
    </cfRule>
    <cfRule type="expression" priority="18" dxfId="0" stopIfTrue="1">
      <formula>$P155&lt;AE$155</formula>
    </cfRule>
  </conditionalFormatting>
  <conditionalFormatting sqref="H3:H154">
    <cfRule type="expression" priority="19" dxfId="1" stopIfTrue="1">
      <formula>S3&gt;T$155</formula>
    </cfRule>
    <cfRule type="expression" priority="20" dxfId="0" stopIfTrue="1">
      <formula>$T3&lt;S$155</formula>
    </cfRule>
  </conditionalFormatting>
  <conditionalFormatting sqref="G3:G154">
    <cfRule type="expression" priority="21" dxfId="1" stopIfTrue="1">
      <formula>Q3&gt;R$155</formula>
    </cfRule>
    <cfRule type="expression" priority="22" dxfId="0" stopIfTrue="1">
      <formula>$R3&lt;Q$155</formula>
    </cfRule>
  </conditionalFormatting>
  <conditionalFormatting sqref="D3:D154">
    <cfRule type="expression" priority="23" dxfId="1" stopIfTrue="1">
      <formula>AE3&gt;AF$155</formula>
    </cfRule>
    <cfRule type="expression" priority="24" dxfId="0" stopIfTrue="1">
      <formula>$AF3&lt;AE$155</formula>
    </cfRule>
  </conditionalFormatting>
  <conditionalFormatting sqref="I3:I154">
    <cfRule type="expression" priority="25" dxfId="1" stopIfTrue="1">
      <formula>U3&gt;V$155</formula>
    </cfRule>
    <cfRule type="expression" priority="26" dxfId="0" stopIfTrue="1">
      <formula>$V3&lt;U$155</formula>
    </cfRule>
  </conditionalFormatting>
  <conditionalFormatting sqref="J3:J154">
    <cfRule type="expression" priority="27" dxfId="1" stopIfTrue="1">
      <formula>W3&gt;X$155</formula>
    </cfRule>
    <cfRule type="expression" priority="28" dxfId="0" stopIfTrue="1">
      <formula>$X3&lt;W$155</formula>
    </cfRule>
  </conditionalFormatting>
  <conditionalFormatting sqref="K3:K154">
    <cfRule type="expression" priority="29" dxfId="1" stopIfTrue="1">
      <formula>Y3&gt;Z$155</formula>
    </cfRule>
    <cfRule type="expression" priority="30" dxfId="0" stopIfTrue="1">
      <formula>$Z3&lt;Y$155</formula>
    </cfRule>
  </conditionalFormatting>
  <conditionalFormatting sqref="L3:L154">
    <cfRule type="expression" priority="31" dxfId="1" stopIfTrue="1">
      <formula>AA3&gt;AB$155</formula>
    </cfRule>
    <cfRule type="expression" priority="32" dxfId="0" stopIfTrue="1">
      <formula>$AB3&lt;AA$155</formula>
    </cfRule>
  </conditionalFormatting>
  <conditionalFormatting sqref="M3:M154">
    <cfRule type="expression" priority="33" dxfId="1" stopIfTrue="1">
      <formula>AC3&gt;AD$155</formula>
    </cfRule>
    <cfRule type="expression" priority="34" dxfId="0" stopIfTrue="1">
      <formula>$AD3&lt;AC$155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12.28125" style="0" bestFit="1" customWidth="1"/>
  </cols>
  <sheetData>
    <row r="1" spans="2:9" ht="12.75">
      <c r="B1" s="40" t="s">
        <v>346</v>
      </c>
      <c r="C1" s="41"/>
      <c r="D1" s="41"/>
      <c r="E1" s="41"/>
      <c r="F1" s="41"/>
      <c r="G1" s="41"/>
      <c r="H1" s="41"/>
      <c r="I1" s="41"/>
    </row>
    <row r="2" spans="1:3" ht="12.75">
      <c r="A2" s="39">
        <v>35</v>
      </c>
      <c r="B2" s="39">
        <v>92</v>
      </c>
      <c r="C2" s="39">
        <v>153</v>
      </c>
    </row>
    <row r="6" ht="13.5" thickBot="1"/>
    <row r="7" spans="2:10" ht="13.5" thickBot="1">
      <c r="B7" s="35" t="s">
        <v>345</v>
      </c>
      <c r="C7" s="36">
        <v>2000</v>
      </c>
      <c r="D7" s="37">
        <v>2001</v>
      </c>
      <c r="E7" s="37">
        <v>2002</v>
      </c>
      <c r="F7" s="37">
        <v>2003</v>
      </c>
      <c r="G7" s="37">
        <v>2004</v>
      </c>
      <c r="H7" s="37">
        <v>2005</v>
      </c>
      <c r="I7" s="37">
        <v>2006</v>
      </c>
      <c r="J7" s="38">
        <v>2007</v>
      </c>
    </row>
    <row r="8" spans="2:10" ht="12.75">
      <c r="B8" s="32" t="str">
        <f>VLOOKUP($A$2,dsrlook,3,FALSE)</f>
        <v>River</v>
      </c>
      <c r="C8" s="34">
        <f>VLOOKUP($A$2,dsrlook,6,FALSE)</f>
        <v>19.390446133849455</v>
      </c>
      <c r="D8" s="30">
        <f>VLOOKUP($A$2,dsrlook,7,FALSE)</f>
        <v>26.150725003399966</v>
      </c>
      <c r="E8" s="30">
        <f>VLOOKUP($A$2,dsrlook,8,FALSE)</f>
        <v>21.906576073104773</v>
      </c>
      <c r="F8" s="30">
        <f>VLOOKUP($A$2,dsrlook,9,FALSE)</f>
        <v>18.335201934724928</v>
      </c>
      <c r="G8" s="30">
        <f>VLOOKUP($A$2,dsrlook,10,FALSE)</f>
        <v>16.630912240140105</v>
      </c>
      <c r="H8" s="30">
        <f>VLOOKUP($A$2,dsrlook,11,FALSE)</f>
        <v>22.287786597938165</v>
      </c>
      <c r="I8" s="30">
        <f>VLOOKUP($A$2,dsrlook,12,FALSE)</f>
        <v>19.119803662715857</v>
      </c>
      <c r="J8" s="31">
        <f>VLOOKUP($A$2,dsrlook,13,FALSE)</f>
        <v>17.955741740266603</v>
      </c>
    </row>
    <row r="9" spans="2:10" ht="12.75">
      <c r="B9" s="33" t="s">
        <v>342</v>
      </c>
      <c r="C9" s="18">
        <f>VLOOKUP($A$2,dsrlook,15,FALSE)</f>
        <v>16.01835595904784</v>
      </c>
      <c r="D9" s="8">
        <f>VLOOKUP($A$2,dsrlook,17,FALSE)</f>
        <v>22.204092526983604</v>
      </c>
      <c r="E9" s="8">
        <f>VLOOKUP($A$2,dsrlook,19,FALSE)</f>
        <v>18.379391742523676</v>
      </c>
      <c r="F9" s="8">
        <f>VLOOKUP($A$2,dsrlook,21,FALSE)</f>
        <v>15.093744563237935</v>
      </c>
      <c r="G9" s="8">
        <f>VLOOKUP($A$2,dsrlook,23,FALSE)</f>
        <v>13.557734979613205</v>
      </c>
      <c r="H9" s="8">
        <f>VLOOKUP($A$2,dsrlook,25,FALSE)</f>
        <v>18.69825194961154</v>
      </c>
      <c r="I9" s="8">
        <f>VLOOKUP($A$2,dsrlook,27,FALSE)</f>
        <v>15.852142280361498</v>
      </c>
      <c r="J9" s="12">
        <f>VLOOKUP($A$2,dsrlook,29,FALSE)</f>
        <v>14.699028898606214</v>
      </c>
    </row>
    <row r="10" spans="2:10" ht="12.75">
      <c r="B10" s="33" t="s">
        <v>343</v>
      </c>
      <c r="C10" s="18">
        <f>VLOOKUP($A$2,dsrlook,16,FALSE)</f>
        <v>23.240115465338576</v>
      </c>
      <c r="D10" s="8">
        <f>VLOOKUP($A$2,dsrlook,18,FALSE)</f>
        <v>30.573625004513257</v>
      </c>
      <c r="E10" s="8">
        <f>VLOOKUP($A$2,dsrlook,20,FALSE)</f>
        <v>25.893708649819</v>
      </c>
      <c r="F10" s="8">
        <f>VLOOKUP($A$2,dsrlook,22,FALSE)</f>
        <v>22.037706693159393</v>
      </c>
      <c r="G10" s="8">
        <f>VLOOKUP($A$2,dsrlook,24,FALSE)</f>
        <v>20.16341743515188</v>
      </c>
      <c r="H10" s="8">
        <f>VLOOKUP($A$2,dsrlook,26,FALSE)</f>
        <v>26.340375777171396</v>
      </c>
      <c r="I10" s="8">
        <f>VLOOKUP($A$2,dsrlook,28,FALSE)</f>
        <v>22.838842516352283</v>
      </c>
      <c r="J10" s="12">
        <f>VLOOKUP($A$2,dsrlook,30,FALSE)</f>
        <v>21.699214393013758</v>
      </c>
    </row>
    <row r="11" spans="2:10" ht="12.75">
      <c r="B11" s="33" t="str">
        <f>VLOOKUP($B$2,dsrlook,3,FALSE)</f>
        <v>Forest</v>
      </c>
      <c r="C11" s="18">
        <f>VLOOKUP($B$2,dsrlook,6,FALSE)</f>
        <v>10.338443441978995</v>
      </c>
      <c r="D11" s="8">
        <f>VLOOKUP($B$2,dsrlook,7,FALSE)</f>
        <v>15.596127302794885</v>
      </c>
      <c r="E11" s="8">
        <f>VLOOKUP($B$2,dsrlook,8,FALSE)</f>
        <v>11.545867915918958</v>
      </c>
      <c r="F11" s="8">
        <f>VLOOKUP($B$2,dsrlook,9,FALSE)</f>
        <v>11.207359902076835</v>
      </c>
      <c r="G11" s="8">
        <f>VLOOKUP($B$2,dsrlook,10,FALSE)</f>
        <v>7.596093194691091</v>
      </c>
      <c r="H11" s="8">
        <f>VLOOKUP($B$2,dsrlook,11,FALSE)</f>
        <v>10.210780266896275</v>
      </c>
      <c r="I11" s="8">
        <f>VLOOKUP($B$2,dsrlook,12,FALSE)</f>
        <v>8.683372057580968</v>
      </c>
      <c r="J11" s="12">
        <f>VLOOKUP($B$2,dsrlook,13,FALSE)</f>
        <v>10.84366518570299</v>
      </c>
    </row>
    <row r="12" spans="2:10" ht="12.75">
      <c r="B12" s="33" t="s">
        <v>342</v>
      </c>
      <c r="C12" s="18">
        <f>VLOOKUP($B$2,dsrlook,15,FALSE)</f>
        <v>6.950867850094968</v>
      </c>
      <c r="D12" s="8">
        <f>VLOOKUP($B$2,dsrlook,17,FALSE)</f>
        <v>11.327777333345352</v>
      </c>
      <c r="E12" s="8">
        <f>VLOOKUP($B$2,dsrlook,19,FALSE)</f>
        <v>7.881611407695071</v>
      </c>
      <c r="F12" s="8">
        <f>VLOOKUP($B$2,dsrlook,21,FALSE)</f>
        <v>7.649380561236159</v>
      </c>
      <c r="G12" s="8">
        <f>VLOOKUP($B$2,dsrlook,23,FALSE)</f>
        <v>4.704483461730391</v>
      </c>
      <c r="H12" s="8">
        <f>VLOOKUP($B$2,dsrlook,25,FALSE)</f>
        <v>6.7994147885916085</v>
      </c>
      <c r="I12" s="8">
        <f>VLOOKUP($B$2,dsrlook,27,FALSE)</f>
        <v>5.614839119135621</v>
      </c>
      <c r="J12" s="12">
        <f>VLOOKUP($B$2,dsrlook,29,FALSE)</f>
        <v>7.4245721459982414</v>
      </c>
    </row>
    <row r="13" spans="2:10" ht="12.75">
      <c r="B13" s="33" t="s">
        <v>343</v>
      </c>
      <c r="C13" s="18">
        <f>VLOOKUP($B$2,dsrlook,16,FALSE)</f>
        <v>14.76971061280514</v>
      </c>
      <c r="D13" s="8">
        <f>VLOOKUP($B$2,dsrlook,18,FALSE)</f>
        <v>20.91510653306195</v>
      </c>
      <c r="E13" s="8">
        <f>VLOOKUP($B$2,dsrlook,20,FALSE)</f>
        <v>16.299207537586003</v>
      </c>
      <c r="F13" s="8">
        <f>VLOOKUP($B$2,dsrlook,22,FALSE)</f>
        <v>15.82283486567003</v>
      </c>
      <c r="G13" s="8">
        <f>VLOOKUP($B$2,dsrlook,24,FALSE)</f>
        <v>11.575841850390198</v>
      </c>
      <c r="H13" s="8">
        <f>VLOOKUP($B$2,dsrlook,26,FALSE)</f>
        <v>14.71442627766233</v>
      </c>
      <c r="I13" s="8">
        <f>VLOOKUP($B$2,dsrlook,28,FALSE)</f>
        <v>12.798766197053263</v>
      </c>
      <c r="J13" s="12">
        <f>VLOOKUP($B$2,dsrlook,30,FALSE)</f>
        <v>15.26173689975901</v>
      </c>
    </row>
    <row r="14" spans="2:10" ht="12.75">
      <c r="B14" s="33" t="s">
        <v>324</v>
      </c>
      <c r="C14" s="18">
        <v>12.177902815196285</v>
      </c>
      <c r="D14" s="8">
        <v>12.400427034573376</v>
      </c>
      <c r="E14" s="8">
        <v>12.417781735028317</v>
      </c>
      <c r="F14" s="8">
        <v>12.146516366469928</v>
      </c>
      <c r="G14" s="8">
        <v>11.6989448831676</v>
      </c>
      <c r="H14" s="8">
        <v>11.692115029644462</v>
      </c>
      <c r="I14" s="8">
        <v>11.410459999169676</v>
      </c>
      <c r="J14" s="12">
        <v>11.54489265388252</v>
      </c>
    </row>
    <row r="15" spans="2:10" ht="12.75">
      <c r="B15" s="33" t="s">
        <v>342</v>
      </c>
      <c r="C15" s="18">
        <v>11.93023010080175</v>
      </c>
      <c r="D15" s="8">
        <v>12.150490279021628</v>
      </c>
      <c r="E15" s="8">
        <v>12.167999052070181</v>
      </c>
      <c r="F15" s="8">
        <v>11.899935186304578</v>
      </c>
      <c r="G15" s="8">
        <v>11.45766069119431</v>
      </c>
      <c r="H15" s="8">
        <v>11.451293104365678</v>
      </c>
      <c r="I15" s="8">
        <v>11.173216883778846</v>
      </c>
      <c r="J15" s="12">
        <v>11.30708986285352</v>
      </c>
    </row>
    <row r="16" spans="2:10" ht="13.5" thickBot="1">
      <c r="B16" s="24" t="s">
        <v>343</v>
      </c>
      <c r="C16" s="19">
        <v>12.429422811030483</v>
      </c>
      <c r="D16" s="13">
        <v>12.654210950100373</v>
      </c>
      <c r="E16" s="13">
        <v>12.671401361090654</v>
      </c>
      <c r="F16" s="13">
        <v>12.396920749136669</v>
      </c>
      <c r="G16" s="13">
        <v>11.94403066494939</v>
      </c>
      <c r="H16" s="13">
        <v>11.936726133849916</v>
      </c>
      <c r="I16" s="13">
        <v>11.651471778246702</v>
      </c>
      <c r="J16" s="14">
        <v>11.786437330254003</v>
      </c>
    </row>
    <row r="43" spans="3:10" ht="12.75">
      <c r="C43" s="47"/>
      <c r="D43" s="47"/>
      <c r="E43" s="47"/>
      <c r="F43" s="47"/>
      <c r="G43" s="47"/>
      <c r="H43" s="47"/>
      <c r="I43" s="47"/>
      <c r="J43" s="47"/>
    </row>
    <row r="44" spans="3:10" ht="12.75">
      <c r="C44" s="47"/>
      <c r="D44" s="47"/>
      <c r="E44" s="47"/>
      <c r="F44" s="47"/>
      <c r="G44" s="47"/>
      <c r="H44" s="47"/>
      <c r="I44" s="47"/>
      <c r="J44" s="47"/>
    </row>
    <row r="46" spans="3:10" ht="12.75">
      <c r="C46" s="47"/>
      <c r="D46" s="47"/>
      <c r="E46" s="47"/>
      <c r="F46" s="47"/>
      <c r="G46" s="47"/>
      <c r="H46" s="47"/>
      <c r="I46" s="47"/>
      <c r="J46" s="47"/>
    </row>
    <row r="47" spans="3:10" ht="12.75">
      <c r="C47" s="47"/>
      <c r="D47" s="47"/>
      <c r="E47" s="47"/>
      <c r="F47" s="47"/>
      <c r="G47" s="47"/>
      <c r="H47" s="47"/>
      <c r="I47" s="47"/>
      <c r="J47" s="47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2010-10-18T10:11:54Z</dcterms:created>
  <dcterms:modified xsi:type="dcterms:W3CDTF">2015-10-01T11:10:24Z</dcterms:modified>
  <cp:category/>
  <cp:version/>
  <cp:contentType/>
  <cp:contentStatus/>
</cp:coreProperties>
</file>