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https://westsussex-my.sharepoint.com/personal/henry_mclaughlin_westsussex_gov_uk/Documents/Dementia/Prevalence/"/>
    </mc:Choice>
  </mc:AlternateContent>
  <xr:revisionPtr revIDLastSave="268" documentId="8_{AF317661-9661-4E82-9B5B-C61F1670C1D4}" xr6:coauthVersionLast="47" xr6:coauthVersionMax="47" xr10:uidLastSave="{FDDCB668-6D26-41FD-A405-F0F5BDBD64FD}"/>
  <bookViews>
    <workbookView xWindow="28680" yWindow="-120" windowWidth="29040" windowHeight="15720" xr2:uid="{00000000-000D-0000-FFFF-FFFF00000000}"/>
  </bookViews>
  <sheets>
    <sheet name="Dementia22-47" sheetId="4" r:id="rId1"/>
    <sheet name="Metadata" sheetId="5" r:id="rId2"/>
    <sheet name="Rates" sheetId="1" r:id="rId3"/>
    <sheet name="Males 5y" sheetId="2" r:id="rId4"/>
    <sheet name="Females 5y" sheetId="3"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93" i="4" l="1"/>
  <c r="E86" i="4"/>
  <c r="E26" i="4"/>
  <c r="E2" i="4"/>
  <c r="D28" i="4"/>
  <c r="D2" i="4"/>
  <c r="C62" i="4"/>
  <c r="B2" i="4"/>
  <c r="F2" i="4"/>
  <c r="D142" i="3" l="1"/>
  <c r="E142" i="3"/>
  <c r="F142" i="3"/>
  <c r="G142" i="3"/>
  <c r="H142" i="3"/>
  <c r="I142" i="3"/>
  <c r="J142" i="3"/>
  <c r="K142" i="3"/>
  <c r="L142" i="3"/>
  <c r="M142" i="3"/>
  <c r="N142" i="3"/>
  <c r="O142" i="3"/>
  <c r="P142" i="3"/>
  <c r="Q142" i="3"/>
  <c r="R142" i="3"/>
  <c r="S142" i="3"/>
  <c r="T142" i="3"/>
  <c r="U142" i="3"/>
  <c r="V142" i="3"/>
  <c r="W142" i="3"/>
  <c r="X142" i="3"/>
  <c r="Y142" i="3"/>
  <c r="Z142" i="3"/>
  <c r="AA142" i="3"/>
  <c r="AB142" i="3"/>
  <c r="D143" i="3"/>
  <c r="E143" i="3"/>
  <c r="F143" i="3"/>
  <c r="G143" i="3"/>
  <c r="H143" i="3"/>
  <c r="I143" i="3"/>
  <c r="J143" i="3"/>
  <c r="K143" i="3"/>
  <c r="L143" i="3"/>
  <c r="M143" i="3"/>
  <c r="N143" i="3"/>
  <c r="O143" i="3"/>
  <c r="P143" i="3"/>
  <c r="Q143" i="3"/>
  <c r="R143" i="3"/>
  <c r="S143" i="3"/>
  <c r="T143" i="3"/>
  <c r="U143" i="3"/>
  <c r="V143" i="3"/>
  <c r="W143" i="3"/>
  <c r="X143" i="3"/>
  <c r="Y143" i="3"/>
  <c r="Z143" i="3"/>
  <c r="AA143" i="3"/>
  <c r="AB143" i="3"/>
  <c r="D144" i="3"/>
  <c r="E144" i="3"/>
  <c r="F144" i="3"/>
  <c r="G144" i="3"/>
  <c r="H144" i="3"/>
  <c r="I144" i="3"/>
  <c r="J144" i="3"/>
  <c r="K144" i="3"/>
  <c r="L144" i="3"/>
  <c r="M144" i="3"/>
  <c r="N144" i="3"/>
  <c r="O144" i="3"/>
  <c r="P144" i="3"/>
  <c r="Q144" i="3"/>
  <c r="R144" i="3"/>
  <c r="S144" i="3"/>
  <c r="T144" i="3"/>
  <c r="U144" i="3"/>
  <c r="V144" i="3"/>
  <c r="W144" i="3"/>
  <c r="X144" i="3"/>
  <c r="Y144" i="3"/>
  <c r="Z144" i="3"/>
  <c r="AA144" i="3"/>
  <c r="AB144" i="3"/>
  <c r="D145" i="3"/>
  <c r="E145" i="3"/>
  <c r="F145" i="3"/>
  <c r="G145" i="3"/>
  <c r="H145" i="3"/>
  <c r="I145" i="3"/>
  <c r="J145" i="3"/>
  <c r="K145" i="3"/>
  <c r="L145" i="3"/>
  <c r="M145" i="3"/>
  <c r="N145" i="3"/>
  <c r="O145" i="3"/>
  <c r="P145" i="3"/>
  <c r="Q145" i="3"/>
  <c r="R145" i="3"/>
  <c r="S145" i="3"/>
  <c r="T145" i="3"/>
  <c r="U145" i="3"/>
  <c r="V145" i="3"/>
  <c r="W145" i="3"/>
  <c r="X145" i="3"/>
  <c r="Y145" i="3"/>
  <c r="Z145" i="3"/>
  <c r="AA145" i="3"/>
  <c r="AB145" i="3"/>
  <c r="D146" i="3"/>
  <c r="E146" i="3"/>
  <c r="F146" i="3"/>
  <c r="G146" i="3"/>
  <c r="H146" i="3"/>
  <c r="I146" i="3"/>
  <c r="J146" i="3"/>
  <c r="K146" i="3"/>
  <c r="L146" i="3"/>
  <c r="M146" i="3"/>
  <c r="N146" i="3"/>
  <c r="O146" i="3"/>
  <c r="P146" i="3"/>
  <c r="Q146" i="3"/>
  <c r="R146" i="3"/>
  <c r="S146" i="3"/>
  <c r="T146" i="3"/>
  <c r="U146" i="3"/>
  <c r="V146" i="3"/>
  <c r="W146" i="3"/>
  <c r="X146" i="3"/>
  <c r="Y146" i="3"/>
  <c r="Z146" i="3"/>
  <c r="AA146" i="3"/>
  <c r="AB146" i="3"/>
  <c r="D147" i="3"/>
  <c r="E147" i="3"/>
  <c r="F147" i="3"/>
  <c r="G147" i="3"/>
  <c r="H147" i="3"/>
  <c r="I147" i="3"/>
  <c r="J147" i="3"/>
  <c r="K147" i="3"/>
  <c r="L147" i="3"/>
  <c r="M147" i="3"/>
  <c r="N147" i="3"/>
  <c r="O147" i="3"/>
  <c r="P147" i="3"/>
  <c r="Q147" i="3"/>
  <c r="R147" i="3"/>
  <c r="S147" i="3"/>
  <c r="T147" i="3"/>
  <c r="U147" i="3"/>
  <c r="V147" i="3"/>
  <c r="W147" i="3"/>
  <c r="X147" i="3"/>
  <c r="Y147" i="3"/>
  <c r="Z147" i="3"/>
  <c r="AA147" i="3"/>
  <c r="AB147" i="3"/>
  <c r="D148" i="3"/>
  <c r="E148" i="3"/>
  <c r="F148" i="3"/>
  <c r="G148" i="3"/>
  <c r="H148" i="3"/>
  <c r="I148" i="3"/>
  <c r="J148" i="3"/>
  <c r="K148" i="3"/>
  <c r="L148" i="3"/>
  <c r="M148" i="3"/>
  <c r="N148" i="3"/>
  <c r="O148" i="3"/>
  <c r="P148" i="3"/>
  <c r="Q148" i="3"/>
  <c r="R148" i="3"/>
  <c r="S148" i="3"/>
  <c r="T148" i="3"/>
  <c r="U148" i="3"/>
  <c r="V148" i="3"/>
  <c r="W148" i="3"/>
  <c r="X148" i="3"/>
  <c r="Y148" i="3"/>
  <c r="Z148" i="3"/>
  <c r="AA148" i="3"/>
  <c r="AB148" i="3"/>
  <c r="D149" i="3"/>
  <c r="E149" i="3"/>
  <c r="F149" i="3"/>
  <c r="G149" i="3"/>
  <c r="H149" i="3"/>
  <c r="I149" i="3"/>
  <c r="J149" i="3"/>
  <c r="K149" i="3"/>
  <c r="L149" i="3"/>
  <c r="M149" i="3"/>
  <c r="N149" i="3"/>
  <c r="O149" i="3"/>
  <c r="P149" i="3"/>
  <c r="Q149" i="3"/>
  <c r="R149" i="3"/>
  <c r="S149" i="3"/>
  <c r="T149" i="3"/>
  <c r="U149" i="3"/>
  <c r="V149" i="3"/>
  <c r="W149" i="3"/>
  <c r="X149" i="3"/>
  <c r="Y149" i="3"/>
  <c r="Z149" i="3"/>
  <c r="AA149" i="3"/>
  <c r="AB149" i="3"/>
  <c r="D150" i="3"/>
  <c r="E150" i="3"/>
  <c r="F150" i="3"/>
  <c r="G150" i="3"/>
  <c r="H150" i="3"/>
  <c r="I150" i="3"/>
  <c r="J150" i="3"/>
  <c r="K150" i="3"/>
  <c r="L150" i="3"/>
  <c r="M150" i="3"/>
  <c r="N150" i="3"/>
  <c r="O150" i="3"/>
  <c r="P150" i="3"/>
  <c r="Q150" i="3"/>
  <c r="R150" i="3"/>
  <c r="S150" i="3"/>
  <c r="T150" i="3"/>
  <c r="U150" i="3"/>
  <c r="V150" i="3"/>
  <c r="W150" i="3"/>
  <c r="X150" i="3"/>
  <c r="Y150" i="3"/>
  <c r="Z150" i="3"/>
  <c r="AA150" i="3"/>
  <c r="AB150" i="3"/>
  <c r="D151" i="3"/>
  <c r="E151" i="3"/>
  <c r="F151" i="3"/>
  <c r="G151" i="3"/>
  <c r="H151" i="3"/>
  <c r="I151" i="3"/>
  <c r="J151" i="3"/>
  <c r="K151" i="3"/>
  <c r="L151" i="3"/>
  <c r="M151" i="3"/>
  <c r="N151" i="3"/>
  <c r="O151" i="3"/>
  <c r="P151" i="3"/>
  <c r="Q151" i="3"/>
  <c r="R151" i="3"/>
  <c r="S151" i="3"/>
  <c r="T151" i="3"/>
  <c r="U151" i="3"/>
  <c r="V151" i="3"/>
  <c r="W151" i="3"/>
  <c r="X151" i="3"/>
  <c r="Y151" i="3"/>
  <c r="Z151" i="3"/>
  <c r="AA151" i="3"/>
  <c r="AB151" i="3"/>
  <c r="D152" i="3"/>
  <c r="E152" i="3"/>
  <c r="F152" i="3"/>
  <c r="G152" i="3"/>
  <c r="H152" i="3"/>
  <c r="I152" i="3"/>
  <c r="J152" i="3"/>
  <c r="K152" i="3"/>
  <c r="L152" i="3"/>
  <c r="M152" i="3"/>
  <c r="N152" i="3"/>
  <c r="O152" i="3"/>
  <c r="P152" i="3"/>
  <c r="Q152" i="3"/>
  <c r="R152" i="3"/>
  <c r="S152" i="3"/>
  <c r="T152" i="3"/>
  <c r="U152" i="3"/>
  <c r="V152" i="3"/>
  <c r="W152" i="3"/>
  <c r="X152" i="3"/>
  <c r="Y152" i="3"/>
  <c r="Z152" i="3"/>
  <c r="AA152" i="3"/>
  <c r="AB152" i="3"/>
  <c r="D153" i="3"/>
  <c r="E153" i="3"/>
  <c r="F153" i="3"/>
  <c r="G153" i="3"/>
  <c r="H153" i="3"/>
  <c r="I153" i="3"/>
  <c r="J153" i="3"/>
  <c r="K153" i="3"/>
  <c r="L153" i="3"/>
  <c r="M153" i="3"/>
  <c r="N153" i="3"/>
  <c r="O153" i="3"/>
  <c r="P153" i="3"/>
  <c r="Q153" i="3"/>
  <c r="R153" i="3"/>
  <c r="S153" i="3"/>
  <c r="T153" i="3"/>
  <c r="U153" i="3"/>
  <c r="V153" i="3"/>
  <c r="W153" i="3"/>
  <c r="X153" i="3"/>
  <c r="Y153" i="3"/>
  <c r="Z153" i="3"/>
  <c r="AA153" i="3"/>
  <c r="AB153" i="3"/>
  <c r="D154" i="3"/>
  <c r="E154" i="3"/>
  <c r="F154" i="3"/>
  <c r="G154" i="3"/>
  <c r="H154" i="3"/>
  <c r="I154" i="3"/>
  <c r="J154" i="3"/>
  <c r="K154" i="3"/>
  <c r="L154" i="3"/>
  <c r="M154" i="3"/>
  <c r="N154" i="3"/>
  <c r="O154" i="3"/>
  <c r="P154" i="3"/>
  <c r="Q154" i="3"/>
  <c r="R154" i="3"/>
  <c r="S154" i="3"/>
  <c r="T154" i="3"/>
  <c r="U154" i="3"/>
  <c r="V154" i="3"/>
  <c r="W154" i="3"/>
  <c r="X154" i="3"/>
  <c r="Y154" i="3"/>
  <c r="Z154" i="3"/>
  <c r="AA154" i="3"/>
  <c r="AB154" i="3"/>
  <c r="D155" i="3"/>
  <c r="E155" i="3"/>
  <c r="F155" i="3"/>
  <c r="G155" i="3"/>
  <c r="H155" i="3"/>
  <c r="I155" i="3"/>
  <c r="J155" i="3"/>
  <c r="K155" i="3"/>
  <c r="L155" i="3"/>
  <c r="M155" i="3"/>
  <c r="N155" i="3"/>
  <c r="O155" i="3"/>
  <c r="P155" i="3"/>
  <c r="Q155" i="3"/>
  <c r="R155" i="3"/>
  <c r="S155" i="3"/>
  <c r="T155" i="3"/>
  <c r="U155" i="3"/>
  <c r="V155" i="3"/>
  <c r="W155" i="3"/>
  <c r="X155" i="3"/>
  <c r="Y155" i="3"/>
  <c r="Z155" i="3"/>
  <c r="AA155" i="3"/>
  <c r="AB155" i="3"/>
  <c r="D156" i="3"/>
  <c r="E156" i="3"/>
  <c r="F156" i="3"/>
  <c r="G156" i="3"/>
  <c r="H156" i="3"/>
  <c r="I156" i="3"/>
  <c r="J156" i="3"/>
  <c r="K156" i="3"/>
  <c r="L156" i="3"/>
  <c r="M156" i="3"/>
  <c r="N156" i="3"/>
  <c r="O156" i="3"/>
  <c r="P156" i="3"/>
  <c r="Q156" i="3"/>
  <c r="R156" i="3"/>
  <c r="S156" i="3"/>
  <c r="T156" i="3"/>
  <c r="U156" i="3"/>
  <c r="V156" i="3"/>
  <c r="W156" i="3"/>
  <c r="X156" i="3"/>
  <c r="Y156" i="3"/>
  <c r="Z156" i="3"/>
  <c r="AA156" i="3"/>
  <c r="AB156" i="3"/>
  <c r="D157" i="3"/>
  <c r="E157" i="3"/>
  <c r="F157" i="3"/>
  <c r="G157" i="3"/>
  <c r="H157" i="3"/>
  <c r="I157" i="3"/>
  <c r="J157" i="3"/>
  <c r="K157" i="3"/>
  <c r="L157" i="3"/>
  <c r="M157" i="3"/>
  <c r="N157" i="3"/>
  <c r="O157" i="3"/>
  <c r="P157" i="3"/>
  <c r="Q157" i="3"/>
  <c r="R157" i="3"/>
  <c r="S157" i="3"/>
  <c r="T157" i="3"/>
  <c r="U157" i="3"/>
  <c r="V157" i="3"/>
  <c r="W157" i="3"/>
  <c r="X157" i="3"/>
  <c r="Y157" i="3"/>
  <c r="Z157" i="3"/>
  <c r="AA157" i="3"/>
  <c r="AB157" i="3"/>
  <c r="D158" i="3"/>
  <c r="E158" i="3"/>
  <c r="F158" i="3"/>
  <c r="G158" i="3"/>
  <c r="H158" i="3"/>
  <c r="I158" i="3"/>
  <c r="J158" i="3"/>
  <c r="K158" i="3"/>
  <c r="L158" i="3"/>
  <c r="M158" i="3"/>
  <c r="N158" i="3"/>
  <c r="O158" i="3"/>
  <c r="P158" i="3"/>
  <c r="Q158" i="3"/>
  <c r="R158" i="3"/>
  <c r="S158" i="3"/>
  <c r="T158" i="3"/>
  <c r="U158" i="3"/>
  <c r="V158" i="3"/>
  <c r="W158" i="3"/>
  <c r="X158" i="3"/>
  <c r="Y158" i="3"/>
  <c r="Z158" i="3"/>
  <c r="AA158" i="3"/>
  <c r="AB158" i="3"/>
  <c r="D159" i="3"/>
  <c r="E159" i="3"/>
  <c r="F159" i="3"/>
  <c r="G159" i="3"/>
  <c r="H159" i="3"/>
  <c r="I159" i="3"/>
  <c r="J159" i="3"/>
  <c r="K159" i="3"/>
  <c r="L159" i="3"/>
  <c r="M159" i="3"/>
  <c r="N159" i="3"/>
  <c r="O159" i="3"/>
  <c r="P159" i="3"/>
  <c r="Q159" i="3"/>
  <c r="R159" i="3"/>
  <c r="S159" i="3"/>
  <c r="T159" i="3"/>
  <c r="U159" i="3"/>
  <c r="V159" i="3"/>
  <c r="W159" i="3"/>
  <c r="X159" i="3"/>
  <c r="Y159" i="3"/>
  <c r="Z159" i="3"/>
  <c r="AA159" i="3"/>
  <c r="AB159" i="3"/>
  <c r="D160" i="3"/>
  <c r="E160" i="3"/>
  <c r="F160" i="3"/>
  <c r="G160" i="3"/>
  <c r="H160" i="3"/>
  <c r="I160" i="3"/>
  <c r="J160" i="3"/>
  <c r="K160" i="3"/>
  <c r="L160" i="3"/>
  <c r="M160" i="3"/>
  <c r="N160" i="3"/>
  <c r="O160" i="3"/>
  <c r="P160" i="3"/>
  <c r="Q160" i="3"/>
  <c r="R160" i="3"/>
  <c r="S160" i="3"/>
  <c r="T160" i="3"/>
  <c r="U160" i="3"/>
  <c r="V160" i="3"/>
  <c r="W160" i="3"/>
  <c r="X160" i="3"/>
  <c r="Y160" i="3"/>
  <c r="Z160" i="3"/>
  <c r="AA160" i="3"/>
  <c r="AB160" i="3"/>
  <c r="D161" i="3"/>
  <c r="E161" i="3"/>
  <c r="F161" i="3"/>
  <c r="G161" i="3"/>
  <c r="H161" i="3"/>
  <c r="I161" i="3"/>
  <c r="J161" i="3"/>
  <c r="K161" i="3"/>
  <c r="L161" i="3"/>
  <c r="M161" i="3"/>
  <c r="N161" i="3"/>
  <c r="O161" i="3"/>
  <c r="P161" i="3"/>
  <c r="Q161" i="3"/>
  <c r="R161" i="3"/>
  <c r="S161" i="3"/>
  <c r="T161" i="3"/>
  <c r="U161" i="3"/>
  <c r="V161" i="3"/>
  <c r="W161" i="3"/>
  <c r="X161" i="3"/>
  <c r="Y161" i="3"/>
  <c r="Z161" i="3"/>
  <c r="AA161" i="3"/>
  <c r="AB161" i="3"/>
  <c r="C144" i="3"/>
  <c r="C145" i="3"/>
  <c r="C146" i="3"/>
  <c r="C147" i="3"/>
  <c r="C148" i="3"/>
  <c r="C149" i="3"/>
  <c r="C150" i="3"/>
  <c r="C151" i="3"/>
  <c r="C152" i="3"/>
  <c r="C153" i="3"/>
  <c r="C154" i="3"/>
  <c r="C155" i="3"/>
  <c r="C156" i="3"/>
  <c r="C157" i="3"/>
  <c r="C158" i="3"/>
  <c r="C159" i="3"/>
  <c r="C160" i="3"/>
  <c r="C161" i="3"/>
  <c r="C143" i="3"/>
  <c r="D143" i="2"/>
  <c r="D142" i="2" s="1"/>
  <c r="E143" i="2"/>
  <c r="E142" i="2" s="1"/>
  <c r="F143" i="2"/>
  <c r="F142" i="2" s="1"/>
  <c r="G143" i="2"/>
  <c r="G142" i="2" s="1"/>
  <c r="H143" i="2"/>
  <c r="H142" i="2" s="1"/>
  <c r="I143" i="2"/>
  <c r="I142" i="2" s="1"/>
  <c r="J143" i="2"/>
  <c r="J142" i="2" s="1"/>
  <c r="K143" i="2"/>
  <c r="K142" i="2" s="1"/>
  <c r="L143" i="2"/>
  <c r="L142" i="2" s="1"/>
  <c r="M143" i="2"/>
  <c r="M142" i="2" s="1"/>
  <c r="N143" i="2"/>
  <c r="N142" i="2" s="1"/>
  <c r="O143" i="2"/>
  <c r="O142" i="2" s="1"/>
  <c r="P143" i="2"/>
  <c r="P142" i="2" s="1"/>
  <c r="Q143" i="2"/>
  <c r="Q142" i="2" s="1"/>
  <c r="R143" i="2"/>
  <c r="R142" i="2" s="1"/>
  <c r="S143" i="2"/>
  <c r="S142" i="2" s="1"/>
  <c r="T143" i="2"/>
  <c r="T142" i="2" s="1"/>
  <c r="U143" i="2"/>
  <c r="U142" i="2" s="1"/>
  <c r="V143" i="2"/>
  <c r="V142" i="2" s="1"/>
  <c r="W143" i="2"/>
  <c r="W142" i="2" s="1"/>
  <c r="X143" i="2"/>
  <c r="X142" i="2" s="1"/>
  <c r="Y143" i="2"/>
  <c r="Y142" i="2" s="1"/>
  <c r="Z143" i="2"/>
  <c r="Z142" i="2" s="1"/>
  <c r="AA143" i="2"/>
  <c r="AA142" i="2" s="1"/>
  <c r="AB143" i="2"/>
  <c r="AB142" i="2" s="1"/>
  <c r="D144" i="2"/>
  <c r="E144" i="2"/>
  <c r="F144" i="2"/>
  <c r="G144" i="2"/>
  <c r="H144" i="2"/>
  <c r="I144" i="2"/>
  <c r="J144" i="2"/>
  <c r="K144" i="2"/>
  <c r="L144" i="2"/>
  <c r="M144" i="2"/>
  <c r="N144" i="2"/>
  <c r="O144" i="2"/>
  <c r="P144" i="2"/>
  <c r="Q144" i="2"/>
  <c r="R144" i="2"/>
  <c r="S144" i="2"/>
  <c r="T144" i="2"/>
  <c r="U144" i="2"/>
  <c r="V144" i="2"/>
  <c r="W144" i="2"/>
  <c r="X144" i="2"/>
  <c r="Y144" i="2"/>
  <c r="Z144" i="2"/>
  <c r="AA144" i="2"/>
  <c r="AB144" i="2"/>
  <c r="D145" i="2"/>
  <c r="E145" i="2"/>
  <c r="F145" i="2"/>
  <c r="G145" i="2"/>
  <c r="H145" i="2"/>
  <c r="I145" i="2"/>
  <c r="J145" i="2"/>
  <c r="K145" i="2"/>
  <c r="L145" i="2"/>
  <c r="M145" i="2"/>
  <c r="N145" i="2"/>
  <c r="O145" i="2"/>
  <c r="P145" i="2"/>
  <c r="Q145" i="2"/>
  <c r="R145" i="2"/>
  <c r="S145" i="2"/>
  <c r="T145" i="2"/>
  <c r="U145" i="2"/>
  <c r="V145" i="2"/>
  <c r="W145" i="2"/>
  <c r="X145" i="2"/>
  <c r="Y145" i="2"/>
  <c r="Z145" i="2"/>
  <c r="AA145" i="2"/>
  <c r="AB145" i="2"/>
  <c r="D146" i="2"/>
  <c r="E146" i="2"/>
  <c r="F146" i="2"/>
  <c r="G146" i="2"/>
  <c r="H146" i="2"/>
  <c r="I146" i="2"/>
  <c r="J146" i="2"/>
  <c r="K146" i="2"/>
  <c r="L146" i="2"/>
  <c r="M146" i="2"/>
  <c r="N146" i="2"/>
  <c r="O146" i="2"/>
  <c r="P146" i="2"/>
  <c r="Q146" i="2"/>
  <c r="R146" i="2"/>
  <c r="S146" i="2"/>
  <c r="T146" i="2"/>
  <c r="U146" i="2"/>
  <c r="V146" i="2"/>
  <c r="W146" i="2"/>
  <c r="X146" i="2"/>
  <c r="Y146" i="2"/>
  <c r="Z146" i="2"/>
  <c r="AA146" i="2"/>
  <c r="AB146" i="2"/>
  <c r="D147" i="2"/>
  <c r="E147" i="2"/>
  <c r="F147" i="2"/>
  <c r="G147" i="2"/>
  <c r="H147" i="2"/>
  <c r="I147" i="2"/>
  <c r="J147" i="2"/>
  <c r="K147" i="2"/>
  <c r="L147" i="2"/>
  <c r="M147" i="2"/>
  <c r="N147" i="2"/>
  <c r="O147" i="2"/>
  <c r="P147" i="2"/>
  <c r="Q147" i="2"/>
  <c r="R147" i="2"/>
  <c r="S147" i="2"/>
  <c r="T147" i="2"/>
  <c r="U147" i="2"/>
  <c r="V147" i="2"/>
  <c r="W147" i="2"/>
  <c r="X147" i="2"/>
  <c r="Y147" i="2"/>
  <c r="Z147" i="2"/>
  <c r="AA147" i="2"/>
  <c r="AB147" i="2"/>
  <c r="D148" i="2"/>
  <c r="E148" i="2"/>
  <c r="F148" i="2"/>
  <c r="G148" i="2"/>
  <c r="H148" i="2"/>
  <c r="I148" i="2"/>
  <c r="J148" i="2"/>
  <c r="K148" i="2"/>
  <c r="L148" i="2"/>
  <c r="M148" i="2"/>
  <c r="N148" i="2"/>
  <c r="O148" i="2"/>
  <c r="P148" i="2"/>
  <c r="Q148" i="2"/>
  <c r="R148" i="2"/>
  <c r="S148" i="2"/>
  <c r="T148" i="2"/>
  <c r="U148" i="2"/>
  <c r="V148" i="2"/>
  <c r="W148" i="2"/>
  <c r="X148" i="2"/>
  <c r="Y148" i="2"/>
  <c r="Z148" i="2"/>
  <c r="AA148" i="2"/>
  <c r="AB148" i="2"/>
  <c r="D149" i="2"/>
  <c r="E149" i="2"/>
  <c r="F149" i="2"/>
  <c r="G149" i="2"/>
  <c r="H149" i="2"/>
  <c r="I149" i="2"/>
  <c r="J149" i="2"/>
  <c r="K149" i="2"/>
  <c r="L149" i="2"/>
  <c r="M149" i="2"/>
  <c r="N149" i="2"/>
  <c r="O149" i="2"/>
  <c r="P149" i="2"/>
  <c r="Q149" i="2"/>
  <c r="R149" i="2"/>
  <c r="S149" i="2"/>
  <c r="T149" i="2"/>
  <c r="U149" i="2"/>
  <c r="V149" i="2"/>
  <c r="W149" i="2"/>
  <c r="X149" i="2"/>
  <c r="Y149" i="2"/>
  <c r="Z149" i="2"/>
  <c r="AA149" i="2"/>
  <c r="AB149" i="2"/>
  <c r="D150" i="2"/>
  <c r="E150" i="2"/>
  <c r="F150" i="2"/>
  <c r="G150" i="2"/>
  <c r="H150" i="2"/>
  <c r="I150" i="2"/>
  <c r="J150" i="2"/>
  <c r="K150" i="2"/>
  <c r="L150" i="2"/>
  <c r="M150" i="2"/>
  <c r="N150" i="2"/>
  <c r="O150" i="2"/>
  <c r="P150" i="2"/>
  <c r="Q150" i="2"/>
  <c r="R150" i="2"/>
  <c r="S150" i="2"/>
  <c r="T150" i="2"/>
  <c r="U150" i="2"/>
  <c r="V150" i="2"/>
  <c r="W150" i="2"/>
  <c r="X150" i="2"/>
  <c r="Y150" i="2"/>
  <c r="Z150" i="2"/>
  <c r="AA150" i="2"/>
  <c r="AB150" i="2"/>
  <c r="D151" i="2"/>
  <c r="E151" i="2"/>
  <c r="F151" i="2"/>
  <c r="G151" i="2"/>
  <c r="H151" i="2"/>
  <c r="I151" i="2"/>
  <c r="J151" i="2"/>
  <c r="K151" i="2"/>
  <c r="L151" i="2"/>
  <c r="M151" i="2"/>
  <c r="N151" i="2"/>
  <c r="O151" i="2"/>
  <c r="P151" i="2"/>
  <c r="Q151" i="2"/>
  <c r="R151" i="2"/>
  <c r="S151" i="2"/>
  <c r="T151" i="2"/>
  <c r="U151" i="2"/>
  <c r="V151" i="2"/>
  <c r="W151" i="2"/>
  <c r="X151" i="2"/>
  <c r="Y151" i="2"/>
  <c r="Z151" i="2"/>
  <c r="AA151" i="2"/>
  <c r="AB151" i="2"/>
  <c r="D152" i="2"/>
  <c r="E152" i="2"/>
  <c r="F152" i="2"/>
  <c r="G152" i="2"/>
  <c r="H152" i="2"/>
  <c r="I152" i="2"/>
  <c r="J152" i="2"/>
  <c r="K152" i="2"/>
  <c r="L152" i="2"/>
  <c r="M152" i="2"/>
  <c r="N152" i="2"/>
  <c r="O152" i="2"/>
  <c r="P152" i="2"/>
  <c r="Q152" i="2"/>
  <c r="R152" i="2"/>
  <c r="S152" i="2"/>
  <c r="T152" i="2"/>
  <c r="U152" i="2"/>
  <c r="V152" i="2"/>
  <c r="W152" i="2"/>
  <c r="X152" i="2"/>
  <c r="Y152" i="2"/>
  <c r="Z152" i="2"/>
  <c r="AA152" i="2"/>
  <c r="AB152" i="2"/>
  <c r="D153" i="2"/>
  <c r="E153" i="2"/>
  <c r="F153" i="2"/>
  <c r="G153" i="2"/>
  <c r="H153" i="2"/>
  <c r="I153" i="2"/>
  <c r="J153" i="2"/>
  <c r="K153" i="2"/>
  <c r="L153" i="2"/>
  <c r="M153" i="2"/>
  <c r="N153" i="2"/>
  <c r="O153" i="2"/>
  <c r="P153" i="2"/>
  <c r="Q153" i="2"/>
  <c r="R153" i="2"/>
  <c r="S153" i="2"/>
  <c r="T153" i="2"/>
  <c r="U153" i="2"/>
  <c r="V153" i="2"/>
  <c r="W153" i="2"/>
  <c r="X153" i="2"/>
  <c r="Y153" i="2"/>
  <c r="Z153" i="2"/>
  <c r="AA153" i="2"/>
  <c r="AB153" i="2"/>
  <c r="D154" i="2"/>
  <c r="E154" i="2"/>
  <c r="F154" i="2"/>
  <c r="G154" i="2"/>
  <c r="H154" i="2"/>
  <c r="I154" i="2"/>
  <c r="J154" i="2"/>
  <c r="K154" i="2"/>
  <c r="L154" i="2"/>
  <c r="M154" i="2"/>
  <c r="N154" i="2"/>
  <c r="O154" i="2"/>
  <c r="P154" i="2"/>
  <c r="Q154" i="2"/>
  <c r="R154" i="2"/>
  <c r="S154" i="2"/>
  <c r="T154" i="2"/>
  <c r="U154" i="2"/>
  <c r="V154" i="2"/>
  <c r="W154" i="2"/>
  <c r="X154" i="2"/>
  <c r="Y154" i="2"/>
  <c r="Z154" i="2"/>
  <c r="AA154" i="2"/>
  <c r="AB154" i="2"/>
  <c r="D155" i="2"/>
  <c r="E155" i="2"/>
  <c r="F155" i="2"/>
  <c r="G155" i="2"/>
  <c r="H155" i="2"/>
  <c r="I155" i="2"/>
  <c r="J155" i="2"/>
  <c r="K155" i="2"/>
  <c r="L155" i="2"/>
  <c r="M155" i="2"/>
  <c r="N155" i="2"/>
  <c r="O155" i="2"/>
  <c r="P155" i="2"/>
  <c r="Q155" i="2"/>
  <c r="R155" i="2"/>
  <c r="S155" i="2"/>
  <c r="T155" i="2"/>
  <c r="U155" i="2"/>
  <c r="V155" i="2"/>
  <c r="W155" i="2"/>
  <c r="X155" i="2"/>
  <c r="Y155" i="2"/>
  <c r="Z155" i="2"/>
  <c r="AA155" i="2"/>
  <c r="AB155" i="2"/>
  <c r="D156" i="2"/>
  <c r="E156" i="2"/>
  <c r="F156" i="2"/>
  <c r="G156" i="2"/>
  <c r="H156" i="2"/>
  <c r="I156" i="2"/>
  <c r="J156" i="2"/>
  <c r="K156" i="2"/>
  <c r="L156" i="2"/>
  <c r="M156" i="2"/>
  <c r="N156" i="2"/>
  <c r="O156" i="2"/>
  <c r="P156" i="2"/>
  <c r="Q156" i="2"/>
  <c r="R156" i="2"/>
  <c r="S156" i="2"/>
  <c r="T156" i="2"/>
  <c r="U156" i="2"/>
  <c r="V156" i="2"/>
  <c r="W156" i="2"/>
  <c r="X156" i="2"/>
  <c r="Y156" i="2"/>
  <c r="Z156" i="2"/>
  <c r="AA156" i="2"/>
  <c r="AB156" i="2"/>
  <c r="D157" i="2"/>
  <c r="E157" i="2"/>
  <c r="F157" i="2"/>
  <c r="G157" i="2"/>
  <c r="H157" i="2"/>
  <c r="I157" i="2"/>
  <c r="J157" i="2"/>
  <c r="K157" i="2"/>
  <c r="L157" i="2"/>
  <c r="M157" i="2"/>
  <c r="N157" i="2"/>
  <c r="O157" i="2"/>
  <c r="P157" i="2"/>
  <c r="Q157" i="2"/>
  <c r="R157" i="2"/>
  <c r="S157" i="2"/>
  <c r="T157" i="2"/>
  <c r="U157" i="2"/>
  <c r="V157" i="2"/>
  <c r="W157" i="2"/>
  <c r="X157" i="2"/>
  <c r="Y157" i="2"/>
  <c r="Z157" i="2"/>
  <c r="AA157" i="2"/>
  <c r="AB157" i="2"/>
  <c r="D158" i="2"/>
  <c r="E158" i="2"/>
  <c r="F158" i="2"/>
  <c r="G158" i="2"/>
  <c r="H158" i="2"/>
  <c r="I158" i="2"/>
  <c r="J158" i="2"/>
  <c r="K158" i="2"/>
  <c r="L158" i="2"/>
  <c r="M158" i="2"/>
  <c r="N158" i="2"/>
  <c r="O158" i="2"/>
  <c r="P158" i="2"/>
  <c r="Q158" i="2"/>
  <c r="R158" i="2"/>
  <c r="S158" i="2"/>
  <c r="T158" i="2"/>
  <c r="U158" i="2"/>
  <c r="V158" i="2"/>
  <c r="W158" i="2"/>
  <c r="X158" i="2"/>
  <c r="Y158" i="2"/>
  <c r="Z158" i="2"/>
  <c r="AA158" i="2"/>
  <c r="AB158" i="2"/>
  <c r="D159" i="2"/>
  <c r="E159" i="2"/>
  <c r="F159" i="2"/>
  <c r="G159" i="2"/>
  <c r="H159" i="2"/>
  <c r="I159" i="2"/>
  <c r="J159" i="2"/>
  <c r="K159" i="2"/>
  <c r="L159" i="2"/>
  <c r="M159" i="2"/>
  <c r="N159" i="2"/>
  <c r="O159" i="2"/>
  <c r="P159" i="2"/>
  <c r="Q159" i="2"/>
  <c r="R159" i="2"/>
  <c r="S159" i="2"/>
  <c r="T159" i="2"/>
  <c r="U159" i="2"/>
  <c r="V159" i="2"/>
  <c r="W159" i="2"/>
  <c r="X159" i="2"/>
  <c r="Y159" i="2"/>
  <c r="Z159" i="2"/>
  <c r="AA159" i="2"/>
  <c r="AB159" i="2"/>
  <c r="D160" i="2"/>
  <c r="E160" i="2"/>
  <c r="F160" i="2"/>
  <c r="G160" i="2"/>
  <c r="H160" i="2"/>
  <c r="I160" i="2"/>
  <c r="J160" i="2"/>
  <c r="K160" i="2"/>
  <c r="L160" i="2"/>
  <c r="M160" i="2"/>
  <c r="N160" i="2"/>
  <c r="O160" i="2"/>
  <c r="P160" i="2"/>
  <c r="Q160" i="2"/>
  <c r="R160" i="2"/>
  <c r="S160" i="2"/>
  <c r="T160" i="2"/>
  <c r="U160" i="2"/>
  <c r="V160" i="2"/>
  <c r="W160" i="2"/>
  <c r="X160" i="2"/>
  <c r="Y160" i="2"/>
  <c r="Z160" i="2"/>
  <c r="AA160" i="2"/>
  <c r="AB160" i="2"/>
  <c r="D161" i="2"/>
  <c r="E161" i="2"/>
  <c r="F161" i="2"/>
  <c r="G161" i="2"/>
  <c r="H161" i="2"/>
  <c r="I161" i="2"/>
  <c r="J161" i="2"/>
  <c r="K161" i="2"/>
  <c r="L161" i="2"/>
  <c r="M161" i="2"/>
  <c r="N161" i="2"/>
  <c r="O161" i="2"/>
  <c r="P161" i="2"/>
  <c r="Q161" i="2"/>
  <c r="R161" i="2"/>
  <c r="S161" i="2"/>
  <c r="T161" i="2"/>
  <c r="U161" i="2"/>
  <c r="V161" i="2"/>
  <c r="W161" i="2"/>
  <c r="X161" i="2"/>
  <c r="Y161" i="2"/>
  <c r="Z161" i="2"/>
  <c r="AA161" i="2"/>
  <c r="AB161" i="2"/>
  <c r="C144" i="2"/>
  <c r="C145" i="2"/>
  <c r="C146" i="2"/>
  <c r="C147" i="2"/>
  <c r="C148" i="2"/>
  <c r="C149" i="2"/>
  <c r="C150" i="2"/>
  <c r="C151" i="2"/>
  <c r="C152" i="2"/>
  <c r="C153" i="2"/>
  <c r="C154" i="2"/>
  <c r="C155" i="2"/>
  <c r="C156" i="2"/>
  <c r="C157" i="2"/>
  <c r="C158" i="2"/>
  <c r="C159" i="2"/>
  <c r="C160" i="2"/>
  <c r="C161" i="2"/>
  <c r="C143" i="2"/>
  <c r="C142" i="2" l="1"/>
  <c r="C142" i="3"/>
  <c r="F3" i="4"/>
  <c r="Z86" i="4" l="1"/>
  <c r="Z91" i="4" s="1"/>
  <c r="AA86" i="4"/>
  <c r="AA92" i="4" s="1"/>
  <c r="AB86" i="4"/>
  <c r="AB92" i="4" s="1"/>
  <c r="AC86" i="4"/>
  <c r="AD86" i="4"/>
  <c r="AD92" i="4" s="1"/>
  <c r="AE86" i="4"/>
  <c r="Z87" i="4"/>
  <c r="AA87" i="4"/>
  <c r="AB87" i="4"/>
  <c r="AC87" i="4"/>
  <c r="AD87" i="4"/>
  <c r="AE87" i="4"/>
  <c r="Z88" i="4"/>
  <c r="AA88" i="4"/>
  <c r="AB88" i="4"/>
  <c r="AC88" i="4"/>
  <c r="AD88" i="4"/>
  <c r="AE88" i="4"/>
  <c r="Z89" i="4"/>
  <c r="AA89" i="4"/>
  <c r="AB89" i="4"/>
  <c r="AC89" i="4"/>
  <c r="AD89" i="4"/>
  <c r="AE89" i="4"/>
  <c r="Z90" i="4"/>
  <c r="AA90" i="4"/>
  <c r="AB90" i="4"/>
  <c r="AC90" i="4"/>
  <c r="AA91" i="4"/>
  <c r="AC91" i="4"/>
  <c r="AC92" i="4"/>
  <c r="AA93" i="4"/>
  <c r="AB93" i="4"/>
  <c r="AC93" i="4"/>
  <c r="Z94" i="4"/>
  <c r="AB94" i="4"/>
  <c r="AC94" i="4"/>
  <c r="AA95" i="4"/>
  <c r="AB95" i="4"/>
  <c r="AC95" i="4"/>
  <c r="AA96" i="4"/>
  <c r="AC96" i="4"/>
  <c r="X74" i="4"/>
  <c r="X84" i="4" s="1"/>
  <c r="X75" i="4"/>
  <c r="X76" i="4"/>
  <c r="X77" i="4"/>
  <c r="Z74" i="4"/>
  <c r="Z82" i="4" s="1"/>
  <c r="AA74" i="4"/>
  <c r="AA80" i="4" s="1"/>
  <c r="AB74" i="4"/>
  <c r="AB81" i="4" s="1"/>
  <c r="AC74" i="4"/>
  <c r="AC81" i="4" s="1"/>
  <c r="AD74" i="4"/>
  <c r="AD81" i="4" s="1"/>
  <c r="AE74" i="4"/>
  <c r="Z75" i="4"/>
  <c r="AA75" i="4"/>
  <c r="AB75" i="4"/>
  <c r="AC75" i="4"/>
  <c r="AD75" i="4"/>
  <c r="AE75" i="4"/>
  <c r="Z76" i="4"/>
  <c r="AA76" i="4"/>
  <c r="AB76" i="4"/>
  <c r="AC76" i="4"/>
  <c r="AD76" i="4"/>
  <c r="AE76" i="4"/>
  <c r="Z77" i="4"/>
  <c r="AA77" i="4"/>
  <c r="AB77" i="4"/>
  <c r="AC77" i="4"/>
  <c r="AD77" i="4"/>
  <c r="AE77" i="4"/>
  <c r="AD83" i="4"/>
  <c r="Z62" i="4"/>
  <c r="Z68" i="4" s="1"/>
  <c r="AA62" i="4"/>
  <c r="AA70" i="4" s="1"/>
  <c r="AB62" i="4"/>
  <c r="AB69" i="4" s="1"/>
  <c r="AC62" i="4"/>
  <c r="AC67" i="4" s="1"/>
  <c r="AD62" i="4"/>
  <c r="AD67" i="4" s="1"/>
  <c r="AE62" i="4"/>
  <c r="Z63" i="4"/>
  <c r="AA63" i="4"/>
  <c r="AB63" i="4"/>
  <c r="AC63" i="4"/>
  <c r="AD63" i="4"/>
  <c r="AE63" i="4"/>
  <c r="Z64" i="4"/>
  <c r="AA64" i="4"/>
  <c r="AB64" i="4"/>
  <c r="AC64" i="4"/>
  <c r="AD64" i="4"/>
  <c r="AE64" i="4"/>
  <c r="Z65" i="4"/>
  <c r="AA65" i="4"/>
  <c r="AB65" i="4"/>
  <c r="AC65" i="4"/>
  <c r="AD65" i="4"/>
  <c r="AE65" i="4"/>
  <c r="AA66" i="4"/>
  <c r="AA67" i="4"/>
  <c r="AA68" i="4"/>
  <c r="AA69" i="4"/>
  <c r="AA71" i="4"/>
  <c r="AA72" i="4"/>
  <c r="Z50" i="4"/>
  <c r="Z56" i="4" s="1"/>
  <c r="AA50" i="4"/>
  <c r="AA55" i="4" s="1"/>
  <c r="AB50" i="4"/>
  <c r="AB55" i="4" s="1"/>
  <c r="AC50" i="4"/>
  <c r="AC55" i="4" s="1"/>
  <c r="AD50" i="4"/>
  <c r="AD56" i="4" s="1"/>
  <c r="AE50" i="4"/>
  <c r="Z51" i="4"/>
  <c r="AA51" i="4"/>
  <c r="AB51" i="4"/>
  <c r="AC51" i="4"/>
  <c r="AD51" i="4"/>
  <c r="AE51" i="4"/>
  <c r="Z52" i="4"/>
  <c r="AA52" i="4"/>
  <c r="AB52" i="4"/>
  <c r="AC52" i="4"/>
  <c r="AD52" i="4"/>
  <c r="AE52" i="4"/>
  <c r="Z53" i="4"/>
  <c r="AA53" i="4"/>
  <c r="AB53" i="4"/>
  <c r="AC53" i="4"/>
  <c r="AD53" i="4"/>
  <c r="AE53" i="4"/>
  <c r="Z38" i="4"/>
  <c r="Z46" i="4" s="1"/>
  <c r="AA38" i="4"/>
  <c r="AA44" i="4" s="1"/>
  <c r="AB38" i="4"/>
  <c r="AB43" i="4" s="1"/>
  <c r="AC38" i="4"/>
  <c r="AC46" i="4" s="1"/>
  <c r="AD38" i="4"/>
  <c r="AD45" i="4" s="1"/>
  <c r="AE38" i="4"/>
  <c r="Z39" i="4"/>
  <c r="AA39" i="4"/>
  <c r="AB39" i="4"/>
  <c r="AC39" i="4"/>
  <c r="AD39" i="4"/>
  <c r="AE39" i="4"/>
  <c r="Z40" i="4"/>
  <c r="AA40" i="4"/>
  <c r="AB40" i="4"/>
  <c r="AC40" i="4"/>
  <c r="AD40" i="4"/>
  <c r="AE40" i="4"/>
  <c r="Z41" i="4"/>
  <c r="AA41" i="4"/>
  <c r="AB41" i="4"/>
  <c r="AC41" i="4"/>
  <c r="AD41" i="4"/>
  <c r="AE41" i="4"/>
  <c r="Z26" i="4"/>
  <c r="Z34" i="4" s="1"/>
  <c r="AA26" i="4"/>
  <c r="AA32" i="4" s="1"/>
  <c r="AB26" i="4"/>
  <c r="AB33" i="4" s="1"/>
  <c r="AC26" i="4"/>
  <c r="AC32" i="4" s="1"/>
  <c r="AD26" i="4"/>
  <c r="AD31" i="4" s="1"/>
  <c r="AE26" i="4"/>
  <c r="Z27" i="4"/>
  <c r="AA27" i="4"/>
  <c r="AB27" i="4"/>
  <c r="AC27" i="4"/>
  <c r="AD27" i="4"/>
  <c r="AE27" i="4"/>
  <c r="Z28" i="4"/>
  <c r="AA28" i="4"/>
  <c r="AB28" i="4"/>
  <c r="AC28" i="4"/>
  <c r="AD28" i="4"/>
  <c r="AE28" i="4"/>
  <c r="Z29" i="4"/>
  <c r="AA29" i="4"/>
  <c r="AB29" i="4"/>
  <c r="AC29" i="4"/>
  <c r="AD29" i="4"/>
  <c r="AE29" i="4"/>
  <c r="Z14" i="4"/>
  <c r="Z21" i="4" s="1"/>
  <c r="AA14" i="4"/>
  <c r="AA19" i="4" s="1"/>
  <c r="AB14" i="4"/>
  <c r="AB23" i="4" s="1"/>
  <c r="AC14" i="4"/>
  <c r="AC19" i="4" s="1"/>
  <c r="AD14" i="4"/>
  <c r="AD20" i="4" s="1"/>
  <c r="AE14" i="4"/>
  <c r="Z15" i="4"/>
  <c r="AA15" i="4"/>
  <c r="AB15" i="4"/>
  <c r="AC15" i="4"/>
  <c r="AD15" i="4"/>
  <c r="AE15" i="4"/>
  <c r="Z16" i="4"/>
  <c r="AA16" i="4"/>
  <c r="AB16" i="4"/>
  <c r="AC16" i="4"/>
  <c r="AD16" i="4"/>
  <c r="AE16" i="4"/>
  <c r="Z17" i="4"/>
  <c r="AA17" i="4"/>
  <c r="AB17" i="4"/>
  <c r="AC17" i="4"/>
  <c r="AD17" i="4"/>
  <c r="AE17" i="4"/>
  <c r="Z2" i="4"/>
  <c r="AA2" i="4"/>
  <c r="AB2" i="4"/>
  <c r="AC2" i="4"/>
  <c r="AD2" i="4"/>
  <c r="AE2" i="4"/>
  <c r="Z3" i="4"/>
  <c r="AA3" i="4"/>
  <c r="AB3" i="4"/>
  <c r="AC3" i="4"/>
  <c r="AD3" i="4"/>
  <c r="AE3" i="4"/>
  <c r="Z4" i="4"/>
  <c r="AA4" i="4"/>
  <c r="AB4" i="4"/>
  <c r="AC4" i="4"/>
  <c r="AD4" i="4"/>
  <c r="AE4" i="4"/>
  <c r="Z5" i="4"/>
  <c r="AA5" i="4"/>
  <c r="AB5" i="4"/>
  <c r="AC5" i="4"/>
  <c r="AD5" i="4"/>
  <c r="AE5" i="4"/>
  <c r="C2" i="4" l="1"/>
  <c r="AE21" i="4"/>
  <c r="AE33" i="4"/>
  <c r="AE47" i="4"/>
  <c r="AE57" i="4"/>
  <c r="Z92" i="4"/>
  <c r="E3" i="4"/>
  <c r="C3" i="4"/>
  <c r="AB96" i="4"/>
  <c r="AA94" i="4"/>
  <c r="AB91" i="4"/>
  <c r="AE94" i="4"/>
  <c r="Z96" i="4"/>
  <c r="AE68" i="4"/>
  <c r="AE79" i="4"/>
  <c r="AC82" i="4"/>
  <c r="AC78" i="4"/>
  <c r="AC83" i="4"/>
  <c r="AB10" i="4"/>
  <c r="AB11" i="4"/>
  <c r="AB12" i="4"/>
  <c r="AB9" i="4"/>
  <c r="AB7" i="4"/>
  <c r="AB6" i="4"/>
  <c r="AB8" i="4"/>
  <c r="Z7" i="4"/>
  <c r="Z6" i="4"/>
  <c r="Z8" i="4"/>
  <c r="Z9" i="4"/>
  <c r="Z10" i="4"/>
  <c r="Z11" i="4"/>
  <c r="Z12" i="4"/>
  <c r="AE7" i="4"/>
  <c r="AE9" i="4"/>
  <c r="AE12" i="4"/>
  <c r="AE6" i="4"/>
  <c r="AE8" i="4"/>
  <c r="AE10" i="4"/>
  <c r="AE11" i="4"/>
  <c r="AD7" i="4"/>
  <c r="AD6" i="4"/>
  <c r="AD8" i="4"/>
  <c r="AD9" i="4"/>
  <c r="AD10" i="4"/>
  <c r="AD11" i="4"/>
  <c r="AD12" i="4"/>
  <c r="AA7" i="4"/>
  <c r="AA6" i="4"/>
  <c r="AA8" i="4"/>
  <c r="AA9" i="4"/>
  <c r="AA10" i="4"/>
  <c r="AA11" i="4"/>
  <c r="AA12" i="4"/>
  <c r="AC6" i="4"/>
  <c r="AC7" i="4"/>
  <c r="AC8" i="4"/>
  <c r="AC9" i="4"/>
  <c r="AC10" i="4"/>
  <c r="AC11" i="4"/>
  <c r="AC12" i="4"/>
  <c r="AB72" i="4"/>
  <c r="AB66" i="4"/>
  <c r="AB79" i="4"/>
  <c r="AB80" i="4"/>
  <c r="AB71" i="4"/>
  <c r="AB84" i="4"/>
  <c r="AB83" i="4"/>
  <c r="AB67" i="4"/>
  <c r="AC80" i="4"/>
  <c r="Z95" i="4"/>
  <c r="Z93" i="4"/>
  <c r="AC84" i="4"/>
  <c r="AC79" i="4"/>
  <c r="AB70" i="4"/>
  <c r="AC34" i="4"/>
  <c r="AE92" i="4"/>
  <c r="AD48" i="4"/>
  <c r="AE82" i="4"/>
  <c r="AB22" i="4"/>
  <c r="AD79" i="4"/>
  <c r="AA60" i="4"/>
  <c r="AA57" i="4"/>
  <c r="AB21" i="4"/>
  <c r="AA54" i="4"/>
  <c r="AB20" i="4"/>
  <c r="AA59" i="4"/>
  <c r="AE84" i="4"/>
  <c r="AB82" i="4"/>
  <c r="AB78" i="4"/>
  <c r="AA58" i="4"/>
  <c r="AC21" i="4"/>
  <c r="AE95" i="4"/>
  <c r="AE90" i="4"/>
  <c r="AE93" i="4"/>
  <c r="AE96" i="4"/>
  <c r="AE91" i="4"/>
  <c r="AB19" i="4"/>
  <c r="AB24" i="4"/>
  <c r="AB18" i="4"/>
  <c r="AE45" i="4"/>
  <c r="AA56" i="4"/>
  <c r="Z54" i="4"/>
  <c r="AE46" i="4"/>
  <c r="AD23" i="4"/>
  <c r="AB36" i="4"/>
  <c r="AE44" i="4"/>
  <c r="AB34" i="4"/>
  <c r="AD24" i="4"/>
  <c r="AE43" i="4"/>
  <c r="AB32" i="4"/>
  <c r="AB30" i="4"/>
  <c r="Z58" i="4"/>
  <c r="AC31" i="4"/>
  <c r="AB58" i="4"/>
  <c r="AA22" i="4"/>
  <c r="AD69" i="4"/>
  <c r="AA30" i="4"/>
  <c r="AB54" i="4"/>
  <c r="AC66" i="4"/>
  <c r="AD71" i="4"/>
  <c r="AA24" i="4"/>
  <c r="AA21" i="4"/>
  <c r="AA35" i="4"/>
  <c r="AC48" i="4"/>
  <c r="AC42" i="4"/>
  <c r="AB57" i="4"/>
  <c r="AD68" i="4"/>
  <c r="AC71" i="4"/>
  <c r="AC47" i="4"/>
  <c r="AB60" i="4"/>
  <c r="AD72" i="4"/>
  <c r="AD70" i="4"/>
  <c r="AC68" i="4"/>
  <c r="AA20" i="4"/>
  <c r="AB56" i="4"/>
  <c r="AC72" i="4"/>
  <c r="AC70" i="4"/>
  <c r="AD82" i="4"/>
  <c r="AC69" i="4"/>
  <c r="AD66" i="4"/>
  <c r="AA23" i="4"/>
  <c r="AB59" i="4"/>
  <c r="AD84" i="4"/>
  <c r="AD78" i="4"/>
  <c r="AA18" i="4"/>
  <c r="AC44" i="4"/>
  <c r="AC45" i="4"/>
  <c r="AD44" i="4"/>
  <c r="Z78" i="4"/>
  <c r="AD46" i="4"/>
  <c r="AC43" i="4"/>
  <c r="AE83" i="4"/>
  <c r="AE81" i="4"/>
  <c r="AD42" i="4"/>
  <c r="AE80" i="4"/>
  <c r="Z66" i="4"/>
  <c r="AD30" i="4"/>
  <c r="AC36" i="4"/>
  <c r="AD33" i="4"/>
  <c r="AC30" i="4"/>
  <c r="AB42" i="4"/>
  <c r="AD54" i="4"/>
  <c r="AD36" i="4"/>
  <c r="Z20" i="4"/>
  <c r="AC33" i="4"/>
  <c r="AD57" i="4"/>
  <c r="AB45" i="4"/>
  <c r="AD35" i="4"/>
  <c r="AD32" i="4"/>
  <c r="AB44" i="4"/>
  <c r="Z22" i="4"/>
  <c r="AC35" i="4"/>
  <c r="AB46" i="4"/>
  <c r="Z18" i="4"/>
  <c r="AB47" i="4"/>
  <c r="Z71" i="4"/>
  <c r="AD34" i="4"/>
  <c r="AB48" i="4"/>
  <c r="AD58" i="4"/>
  <c r="Z32" i="4"/>
  <c r="Z44" i="4"/>
  <c r="Z24" i="4"/>
  <c r="AD21" i="4"/>
  <c r="AD19" i="4"/>
  <c r="AA33" i="4"/>
  <c r="AE48" i="4"/>
  <c r="Z47" i="4"/>
  <c r="AD60" i="4"/>
  <c r="Z69" i="4"/>
  <c r="Z83" i="4"/>
  <c r="Z81" i="4"/>
  <c r="Z33" i="4"/>
  <c r="AA31" i="4"/>
  <c r="Z45" i="4"/>
  <c r="Z67" i="4"/>
  <c r="Z79" i="4"/>
  <c r="Z42" i="4"/>
  <c r="AA36" i="4"/>
  <c r="Z31" i="4"/>
  <c r="Z43" i="4"/>
  <c r="Z72" i="4"/>
  <c r="AE78" i="4"/>
  <c r="Z35" i="4"/>
  <c r="Z30" i="4"/>
  <c r="AD18" i="4"/>
  <c r="Z36" i="4"/>
  <c r="AA34" i="4"/>
  <c r="AE42" i="4"/>
  <c r="AC59" i="4"/>
  <c r="Z84" i="4"/>
  <c r="AD22" i="4"/>
  <c r="Z48" i="4"/>
  <c r="Z70" i="4"/>
  <c r="Z80" i="4"/>
  <c r="AC56" i="4"/>
  <c r="AE18" i="4"/>
  <c r="AA82" i="4"/>
  <c r="AE23" i="4"/>
  <c r="AC22" i="4"/>
  <c r="AE19" i="4"/>
  <c r="AE54" i="4"/>
  <c r="AA47" i="4"/>
  <c r="AE60" i="4"/>
  <c r="AC24" i="4"/>
  <c r="AC20" i="4"/>
  <c r="AE36" i="4"/>
  <c r="AE32" i="4"/>
  <c r="AA45" i="4"/>
  <c r="AC58" i="4"/>
  <c r="AE72" i="4"/>
  <c r="AA81" i="4"/>
  <c r="AA42" i="4"/>
  <c r="AC18" i="4"/>
  <c r="AC54" i="4"/>
  <c r="Z23" i="4"/>
  <c r="Z19" i="4"/>
  <c r="AB35" i="4"/>
  <c r="AB31" i="4"/>
  <c r="AD47" i="4"/>
  <c r="AD43" i="4"/>
  <c r="Z60" i="4"/>
  <c r="Z57" i="4"/>
  <c r="Z55" i="4"/>
  <c r="AB68" i="4"/>
  <c r="AD80" i="4"/>
  <c r="AD93" i="4"/>
  <c r="AA83" i="4"/>
  <c r="AA79" i="4"/>
  <c r="X83" i="4"/>
  <c r="AA46" i="4"/>
  <c r="AE56" i="4"/>
  <c r="AE69" i="4"/>
  <c r="AA78" i="4"/>
  <c r="AE30" i="4"/>
  <c r="AA43" i="4"/>
  <c r="Z59" i="4"/>
  <c r="X82" i="4"/>
  <c r="AE22" i="4"/>
  <c r="AE34" i="4"/>
  <c r="AE70" i="4"/>
  <c r="AE66" i="4"/>
  <c r="AE24" i="4"/>
  <c r="AC23" i="4"/>
  <c r="AE20" i="4"/>
  <c r="AE35" i="4"/>
  <c r="AE31" i="4"/>
  <c r="AA48" i="4"/>
  <c r="AC60" i="4"/>
  <c r="AE58" i="4"/>
  <c r="AC57" i="4"/>
  <c r="AE71" i="4"/>
  <c r="AE67" i="4"/>
  <c r="AA84" i="4"/>
  <c r="X79" i="4"/>
  <c r="AD95" i="4"/>
  <c r="AD91" i="4"/>
  <c r="AD94" i="4"/>
  <c r="AD90" i="4"/>
  <c r="AD96" i="4"/>
  <c r="X81" i="4"/>
  <c r="X80" i="4"/>
  <c r="X78" i="4"/>
  <c r="AE59" i="4"/>
  <c r="AE55" i="4"/>
  <c r="AD59" i="4"/>
  <c r="AD55" i="4"/>
  <c r="E78" i="4" l="1"/>
  <c r="F62" i="4"/>
  <c r="G62" i="4"/>
  <c r="G66" i="4" s="1"/>
  <c r="H62" i="4"/>
  <c r="H66" i="4" s="1"/>
  <c r="I62" i="4"/>
  <c r="I68" i="4" s="1"/>
  <c r="J62" i="4"/>
  <c r="J71" i="4" s="1"/>
  <c r="K62" i="4"/>
  <c r="L62" i="4"/>
  <c r="L66" i="4" s="1"/>
  <c r="M62" i="4"/>
  <c r="M66" i="4" s="1"/>
  <c r="N62" i="4"/>
  <c r="N68" i="4" s="1"/>
  <c r="O62" i="4"/>
  <c r="O71" i="4" s="1"/>
  <c r="P62" i="4"/>
  <c r="Q62" i="4"/>
  <c r="Q68" i="4" s="1"/>
  <c r="R62" i="4"/>
  <c r="R71" i="4" s="1"/>
  <c r="S62" i="4"/>
  <c r="T62" i="4"/>
  <c r="T66" i="4" s="1"/>
  <c r="U62" i="4"/>
  <c r="U67" i="4" s="1"/>
  <c r="V62" i="4"/>
  <c r="V69" i="4" s="1"/>
  <c r="W62" i="4"/>
  <c r="W68" i="4" s="1"/>
  <c r="X62" i="4"/>
  <c r="X66" i="4" s="1"/>
  <c r="Y62" i="4"/>
  <c r="Y66" i="4" s="1"/>
  <c r="F63" i="4"/>
  <c r="G63" i="4"/>
  <c r="H63" i="4"/>
  <c r="I63" i="4"/>
  <c r="J63" i="4"/>
  <c r="K63" i="4"/>
  <c r="L63" i="4"/>
  <c r="M63" i="4"/>
  <c r="N63" i="4"/>
  <c r="O63" i="4"/>
  <c r="P63" i="4"/>
  <c r="Q63" i="4"/>
  <c r="R63" i="4"/>
  <c r="S63" i="4"/>
  <c r="T63" i="4"/>
  <c r="U63" i="4"/>
  <c r="V63" i="4"/>
  <c r="W63" i="4"/>
  <c r="X63" i="4"/>
  <c r="Y63" i="4"/>
  <c r="F64" i="4"/>
  <c r="G64" i="4"/>
  <c r="H64" i="4"/>
  <c r="I64" i="4"/>
  <c r="J64" i="4"/>
  <c r="K64" i="4"/>
  <c r="L64" i="4"/>
  <c r="M64" i="4"/>
  <c r="N64" i="4"/>
  <c r="O64" i="4"/>
  <c r="P64" i="4"/>
  <c r="Q64" i="4"/>
  <c r="R64" i="4"/>
  <c r="S64" i="4"/>
  <c r="T64" i="4"/>
  <c r="U64" i="4"/>
  <c r="V64" i="4"/>
  <c r="W64" i="4"/>
  <c r="X64" i="4"/>
  <c r="Y64" i="4"/>
  <c r="F65" i="4"/>
  <c r="G65" i="4"/>
  <c r="H65" i="4"/>
  <c r="I65" i="4"/>
  <c r="J65" i="4"/>
  <c r="K65" i="4"/>
  <c r="L65" i="4"/>
  <c r="M65" i="4"/>
  <c r="N65" i="4"/>
  <c r="O65" i="4"/>
  <c r="P65" i="4"/>
  <c r="Q65" i="4"/>
  <c r="R65" i="4"/>
  <c r="S65" i="4"/>
  <c r="T65" i="4"/>
  <c r="U65" i="4"/>
  <c r="V65" i="4"/>
  <c r="W65" i="4"/>
  <c r="X65" i="4"/>
  <c r="Y65" i="4"/>
  <c r="F66" i="4"/>
  <c r="E66" i="4" s="1"/>
  <c r="F74" i="4"/>
  <c r="G74" i="4"/>
  <c r="G79" i="4" s="1"/>
  <c r="H74" i="4"/>
  <c r="H78" i="4" s="1"/>
  <c r="I74" i="4"/>
  <c r="I78" i="4" s="1"/>
  <c r="J74" i="4"/>
  <c r="J79" i="4" s="1"/>
  <c r="K74" i="4"/>
  <c r="L74" i="4"/>
  <c r="L82" i="4" s="1"/>
  <c r="M74" i="4"/>
  <c r="M82" i="4" s="1"/>
  <c r="N74" i="4"/>
  <c r="N79" i="4" s="1"/>
  <c r="O74" i="4"/>
  <c r="O79" i="4" s="1"/>
  <c r="P74" i="4"/>
  <c r="Q74" i="4"/>
  <c r="Q78" i="4" s="1"/>
  <c r="R74" i="4"/>
  <c r="R80" i="4" s="1"/>
  <c r="S74" i="4"/>
  <c r="T74" i="4"/>
  <c r="T79" i="4" s="1"/>
  <c r="U74" i="4"/>
  <c r="U82" i="4" s="1"/>
  <c r="V74" i="4"/>
  <c r="V80" i="4" s="1"/>
  <c r="W74" i="4"/>
  <c r="W79" i="4" s="1"/>
  <c r="Y74" i="4"/>
  <c r="Y78" i="4" s="1"/>
  <c r="F75" i="4"/>
  <c r="G75" i="4"/>
  <c r="H75" i="4"/>
  <c r="I75" i="4"/>
  <c r="J75" i="4"/>
  <c r="K75" i="4"/>
  <c r="L75" i="4"/>
  <c r="M75" i="4"/>
  <c r="N75" i="4"/>
  <c r="O75" i="4"/>
  <c r="P75" i="4"/>
  <c r="Q75" i="4"/>
  <c r="R75" i="4"/>
  <c r="S75" i="4"/>
  <c r="T75" i="4"/>
  <c r="U75" i="4"/>
  <c r="V75" i="4"/>
  <c r="W75" i="4"/>
  <c r="Y75" i="4"/>
  <c r="F76" i="4"/>
  <c r="G76" i="4"/>
  <c r="H76" i="4"/>
  <c r="I76" i="4"/>
  <c r="J76" i="4"/>
  <c r="K76" i="4"/>
  <c r="L76" i="4"/>
  <c r="M76" i="4"/>
  <c r="N76" i="4"/>
  <c r="O76" i="4"/>
  <c r="P76" i="4"/>
  <c r="Q76" i="4"/>
  <c r="R76" i="4"/>
  <c r="S76" i="4"/>
  <c r="T76" i="4"/>
  <c r="U76" i="4"/>
  <c r="V76" i="4"/>
  <c r="W76" i="4"/>
  <c r="Y76" i="4"/>
  <c r="F77" i="4"/>
  <c r="G77" i="4"/>
  <c r="H77" i="4"/>
  <c r="I77" i="4"/>
  <c r="J77" i="4"/>
  <c r="K77" i="4"/>
  <c r="L77" i="4"/>
  <c r="M77" i="4"/>
  <c r="N77" i="4"/>
  <c r="O77" i="4"/>
  <c r="P77" i="4"/>
  <c r="Q77" i="4"/>
  <c r="R77" i="4"/>
  <c r="S77" i="4"/>
  <c r="T77" i="4"/>
  <c r="U77" i="4"/>
  <c r="V77" i="4"/>
  <c r="W77" i="4"/>
  <c r="Y77" i="4"/>
  <c r="F78" i="4"/>
  <c r="C78" i="4" s="1"/>
  <c r="F86" i="4"/>
  <c r="G86" i="4"/>
  <c r="G93" i="4" s="1"/>
  <c r="H86" i="4"/>
  <c r="H91" i="4" s="1"/>
  <c r="I86" i="4"/>
  <c r="I90" i="4" s="1"/>
  <c r="J86" i="4"/>
  <c r="J94" i="4" s="1"/>
  <c r="K86" i="4"/>
  <c r="L86" i="4"/>
  <c r="L93" i="4" s="1"/>
  <c r="M86" i="4"/>
  <c r="M92" i="4" s="1"/>
  <c r="N86" i="4"/>
  <c r="N93" i="4" s="1"/>
  <c r="O86" i="4"/>
  <c r="O91" i="4" s="1"/>
  <c r="P86" i="4"/>
  <c r="Q86" i="4"/>
  <c r="Q90" i="4" s="1"/>
  <c r="R86" i="4"/>
  <c r="R94" i="4" s="1"/>
  <c r="S86" i="4"/>
  <c r="T86" i="4"/>
  <c r="T91" i="4" s="1"/>
  <c r="U86" i="4"/>
  <c r="U92" i="4" s="1"/>
  <c r="V86" i="4"/>
  <c r="V93" i="4" s="1"/>
  <c r="W86" i="4"/>
  <c r="W93" i="4" s="1"/>
  <c r="X86" i="4"/>
  <c r="X91" i="4" s="1"/>
  <c r="Y86" i="4"/>
  <c r="Y90" i="4" s="1"/>
  <c r="F87" i="4"/>
  <c r="G87" i="4"/>
  <c r="H87" i="4"/>
  <c r="I87" i="4"/>
  <c r="J87" i="4"/>
  <c r="K87" i="4"/>
  <c r="L87" i="4"/>
  <c r="M87" i="4"/>
  <c r="N87" i="4"/>
  <c r="O87" i="4"/>
  <c r="P87" i="4"/>
  <c r="Q87" i="4"/>
  <c r="R87" i="4"/>
  <c r="S87" i="4"/>
  <c r="T87" i="4"/>
  <c r="U87" i="4"/>
  <c r="V87" i="4"/>
  <c r="W87" i="4"/>
  <c r="X87" i="4"/>
  <c r="Y87" i="4"/>
  <c r="F88" i="4"/>
  <c r="G88" i="4"/>
  <c r="H88" i="4"/>
  <c r="I88" i="4"/>
  <c r="J88" i="4"/>
  <c r="K88" i="4"/>
  <c r="L88" i="4"/>
  <c r="M88" i="4"/>
  <c r="N88" i="4"/>
  <c r="O88" i="4"/>
  <c r="P88" i="4"/>
  <c r="Q88" i="4"/>
  <c r="R88" i="4"/>
  <c r="S88" i="4"/>
  <c r="T88" i="4"/>
  <c r="U88" i="4"/>
  <c r="V88" i="4"/>
  <c r="W88" i="4"/>
  <c r="X88" i="4"/>
  <c r="Y88" i="4"/>
  <c r="F89" i="4"/>
  <c r="G89" i="4"/>
  <c r="H89" i="4"/>
  <c r="I89" i="4"/>
  <c r="J89" i="4"/>
  <c r="K89" i="4"/>
  <c r="L89" i="4"/>
  <c r="M89" i="4"/>
  <c r="N89" i="4"/>
  <c r="O89" i="4"/>
  <c r="P89" i="4"/>
  <c r="Q89" i="4"/>
  <c r="R89" i="4"/>
  <c r="S89" i="4"/>
  <c r="T89" i="4"/>
  <c r="U89" i="4"/>
  <c r="V89" i="4"/>
  <c r="W89" i="4"/>
  <c r="X89" i="4"/>
  <c r="Y89" i="4"/>
  <c r="F50" i="4"/>
  <c r="G50" i="4"/>
  <c r="G59" i="4" s="1"/>
  <c r="H50" i="4"/>
  <c r="H54" i="4" s="1"/>
  <c r="I50" i="4"/>
  <c r="I55" i="4" s="1"/>
  <c r="J50" i="4"/>
  <c r="J57" i="4" s="1"/>
  <c r="K50" i="4"/>
  <c r="L50" i="4"/>
  <c r="L54" i="4" s="1"/>
  <c r="M50" i="4"/>
  <c r="M59" i="4" s="1"/>
  <c r="N50" i="4"/>
  <c r="N58" i="4" s="1"/>
  <c r="O50" i="4"/>
  <c r="O58" i="4" s="1"/>
  <c r="P50" i="4"/>
  <c r="Q50" i="4"/>
  <c r="Q56" i="4" s="1"/>
  <c r="R50" i="4"/>
  <c r="R56" i="4" s="1"/>
  <c r="S50" i="4"/>
  <c r="T50" i="4"/>
  <c r="T54" i="4" s="1"/>
  <c r="U50" i="4"/>
  <c r="U55" i="4" s="1"/>
  <c r="V50" i="4"/>
  <c r="V59" i="4" s="1"/>
  <c r="W50" i="4"/>
  <c r="W59" i="4" s="1"/>
  <c r="X50" i="4"/>
  <c r="X54" i="4" s="1"/>
  <c r="Y50" i="4"/>
  <c r="Y54" i="4" s="1"/>
  <c r="F51" i="4"/>
  <c r="G51" i="4"/>
  <c r="H51" i="4"/>
  <c r="I51" i="4"/>
  <c r="J51" i="4"/>
  <c r="K51" i="4"/>
  <c r="L51" i="4"/>
  <c r="M51" i="4"/>
  <c r="N51" i="4"/>
  <c r="O51" i="4"/>
  <c r="P51" i="4"/>
  <c r="Q51" i="4"/>
  <c r="R51" i="4"/>
  <c r="S51" i="4"/>
  <c r="T51" i="4"/>
  <c r="U51" i="4"/>
  <c r="V51" i="4"/>
  <c r="W51" i="4"/>
  <c r="X51" i="4"/>
  <c r="Y51" i="4"/>
  <c r="F52" i="4"/>
  <c r="G52" i="4"/>
  <c r="H52" i="4"/>
  <c r="I52" i="4"/>
  <c r="J52" i="4"/>
  <c r="K52" i="4"/>
  <c r="L52" i="4"/>
  <c r="M52" i="4"/>
  <c r="N52" i="4"/>
  <c r="O52" i="4"/>
  <c r="P52" i="4"/>
  <c r="Q52" i="4"/>
  <c r="R52" i="4"/>
  <c r="S52" i="4"/>
  <c r="T52" i="4"/>
  <c r="U52" i="4"/>
  <c r="V52" i="4"/>
  <c r="W52" i="4"/>
  <c r="X52" i="4"/>
  <c r="Y52" i="4"/>
  <c r="F53" i="4"/>
  <c r="G53" i="4"/>
  <c r="H53" i="4"/>
  <c r="I53" i="4"/>
  <c r="J53" i="4"/>
  <c r="K53" i="4"/>
  <c r="L53" i="4"/>
  <c r="M53" i="4"/>
  <c r="N53" i="4"/>
  <c r="O53" i="4"/>
  <c r="P53" i="4"/>
  <c r="Q53" i="4"/>
  <c r="R53" i="4"/>
  <c r="S53" i="4"/>
  <c r="T53" i="4"/>
  <c r="U53" i="4"/>
  <c r="V53" i="4"/>
  <c r="W53" i="4"/>
  <c r="X53" i="4"/>
  <c r="Y53" i="4"/>
  <c r="F38" i="4"/>
  <c r="G38" i="4"/>
  <c r="G44" i="4" s="1"/>
  <c r="H38" i="4"/>
  <c r="H44" i="4" s="1"/>
  <c r="I38" i="4"/>
  <c r="J38" i="4"/>
  <c r="J44" i="4" s="1"/>
  <c r="K38" i="4"/>
  <c r="L38" i="4"/>
  <c r="L42" i="4" s="1"/>
  <c r="M38" i="4"/>
  <c r="M42" i="4" s="1"/>
  <c r="N38" i="4"/>
  <c r="N42" i="4" s="1"/>
  <c r="O38" i="4"/>
  <c r="P38" i="4"/>
  <c r="Q38" i="4"/>
  <c r="Q42" i="4" s="1"/>
  <c r="R38" i="4"/>
  <c r="R42" i="4" s="1"/>
  <c r="S38" i="4"/>
  <c r="T38" i="4"/>
  <c r="T42" i="4" s="1"/>
  <c r="U38" i="4"/>
  <c r="U42" i="4" s="1"/>
  <c r="V38" i="4"/>
  <c r="V48" i="4" s="1"/>
  <c r="W38" i="4"/>
  <c r="X38" i="4"/>
  <c r="X44" i="4" s="1"/>
  <c r="Y38" i="4"/>
  <c r="Y45" i="4" s="1"/>
  <c r="F39" i="4"/>
  <c r="G39" i="4"/>
  <c r="H39" i="4"/>
  <c r="I39" i="4"/>
  <c r="J39" i="4"/>
  <c r="K39" i="4"/>
  <c r="L39" i="4"/>
  <c r="M39" i="4"/>
  <c r="N39" i="4"/>
  <c r="O39" i="4"/>
  <c r="P39" i="4"/>
  <c r="Q39" i="4"/>
  <c r="R39" i="4"/>
  <c r="S39" i="4"/>
  <c r="T39" i="4"/>
  <c r="U39" i="4"/>
  <c r="V39" i="4"/>
  <c r="W39" i="4"/>
  <c r="X39" i="4"/>
  <c r="Y39" i="4"/>
  <c r="F40" i="4"/>
  <c r="G40" i="4"/>
  <c r="H40" i="4"/>
  <c r="I40" i="4"/>
  <c r="J40" i="4"/>
  <c r="K40" i="4"/>
  <c r="L40" i="4"/>
  <c r="M40" i="4"/>
  <c r="N40" i="4"/>
  <c r="O40" i="4"/>
  <c r="P40" i="4"/>
  <c r="Q40" i="4"/>
  <c r="R40" i="4"/>
  <c r="S40" i="4"/>
  <c r="T40" i="4"/>
  <c r="U40" i="4"/>
  <c r="V40" i="4"/>
  <c r="W40" i="4"/>
  <c r="X40" i="4"/>
  <c r="Y40" i="4"/>
  <c r="F41" i="4"/>
  <c r="G41" i="4"/>
  <c r="H41" i="4"/>
  <c r="I41" i="4"/>
  <c r="J41" i="4"/>
  <c r="K41" i="4"/>
  <c r="L41" i="4"/>
  <c r="M41" i="4"/>
  <c r="N41" i="4"/>
  <c r="O41" i="4"/>
  <c r="P41" i="4"/>
  <c r="Q41" i="4"/>
  <c r="R41" i="4"/>
  <c r="S41" i="4"/>
  <c r="T41" i="4"/>
  <c r="U41" i="4"/>
  <c r="V41" i="4"/>
  <c r="W41" i="4"/>
  <c r="X41" i="4"/>
  <c r="Y41" i="4"/>
  <c r="F26" i="4"/>
  <c r="G26" i="4"/>
  <c r="G36" i="4" s="1"/>
  <c r="H26" i="4"/>
  <c r="H32" i="4" s="1"/>
  <c r="I26" i="4"/>
  <c r="I32" i="4" s="1"/>
  <c r="J26" i="4"/>
  <c r="J33" i="4" s="1"/>
  <c r="K26" i="4"/>
  <c r="L26" i="4"/>
  <c r="L36" i="4" s="1"/>
  <c r="M26" i="4"/>
  <c r="M34" i="4" s="1"/>
  <c r="N26" i="4"/>
  <c r="N33" i="4" s="1"/>
  <c r="O26" i="4"/>
  <c r="O33" i="4" s="1"/>
  <c r="P26" i="4"/>
  <c r="Q26" i="4"/>
  <c r="Q34" i="4" s="1"/>
  <c r="R26" i="4"/>
  <c r="R33" i="4" s="1"/>
  <c r="S26" i="4"/>
  <c r="T26" i="4"/>
  <c r="T32" i="4" s="1"/>
  <c r="U26" i="4"/>
  <c r="U34" i="4" s="1"/>
  <c r="V26" i="4"/>
  <c r="V33" i="4" s="1"/>
  <c r="W26" i="4"/>
  <c r="W31" i="4" s="1"/>
  <c r="X26" i="4"/>
  <c r="X34" i="4" s="1"/>
  <c r="Y26" i="4"/>
  <c r="Y32" i="4" s="1"/>
  <c r="F27" i="4"/>
  <c r="G27" i="4"/>
  <c r="H27" i="4"/>
  <c r="I27" i="4"/>
  <c r="J27" i="4"/>
  <c r="K27" i="4"/>
  <c r="L27" i="4"/>
  <c r="M27" i="4"/>
  <c r="N27" i="4"/>
  <c r="O27" i="4"/>
  <c r="P27" i="4"/>
  <c r="Q27" i="4"/>
  <c r="R27" i="4"/>
  <c r="S27" i="4"/>
  <c r="T27" i="4"/>
  <c r="U27" i="4"/>
  <c r="V27" i="4"/>
  <c r="W27" i="4"/>
  <c r="X27" i="4"/>
  <c r="Y27" i="4"/>
  <c r="F28" i="4"/>
  <c r="G28" i="4"/>
  <c r="H28" i="4"/>
  <c r="I28" i="4"/>
  <c r="J28" i="4"/>
  <c r="K28" i="4"/>
  <c r="L28" i="4"/>
  <c r="M28" i="4"/>
  <c r="N28" i="4"/>
  <c r="O28" i="4"/>
  <c r="P28" i="4"/>
  <c r="Q28" i="4"/>
  <c r="R28" i="4"/>
  <c r="S28" i="4"/>
  <c r="T28" i="4"/>
  <c r="U28" i="4"/>
  <c r="V28" i="4"/>
  <c r="W28" i="4"/>
  <c r="X28" i="4"/>
  <c r="Y28" i="4"/>
  <c r="F29" i="4"/>
  <c r="G29" i="4"/>
  <c r="H29" i="4"/>
  <c r="I29" i="4"/>
  <c r="J29" i="4"/>
  <c r="K29" i="4"/>
  <c r="L29" i="4"/>
  <c r="M29" i="4"/>
  <c r="N29" i="4"/>
  <c r="O29" i="4"/>
  <c r="P29" i="4"/>
  <c r="Q29" i="4"/>
  <c r="R29" i="4"/>
  <c r="S29" i="4"/>
  <c r="T29" i="4"/>
  <c r="U29" i="4"/>
  <c r="V29" i="4"/>
  <c r="W29" i="4"/>
  <c r="X29" i="4"/>
  <c r="Y29" i="4"/>
  <c r="F14" i="4"/>
  <c r="G14" i="4"/>
  <c r="G19" i="4" s="1"/>
  <c r="H14" i="4"/>
  <c r="H19" i="4" s="1"/>
  <c r="I14" i="4"/>
  <c r="I22" i="4" s="1"/>
  <c r="J14" i="4"/>
  <c r="J18" i="4" s="1"/>
  <c r="K14" i="4"/>
  <c r="L14" i="4"/>
  <c r="L19" i="4" s="1"/>
  <c r="M14" i="4"/>
  <c r="M22" i="4" s="1"/>
  <c r="N14" i="4"/>
  <c r="N18" i="4" s="1"/>
  <c r="O14" i="4"/>
  <c r="O22" i="4" s="1"/>
  <c r="P14" i="4"/>
  <c r="Q14" i="4"/>
  <c r="Q21" i="4" s="1"/>
  <c r="R14" i="4"/>
  <c r="R18" i="4" s="1"/>
  <c r="S14" i="4"/>
  <c r="T14" i="4"/>
  <c r="T19" i="4" s="1"/>
  <c r="U14" i="4"/>
  <c r="U20" i="4" s="1"/>
  <c r="V14" i="4"/>
  <c r="V18" i="4" s="1"/>
  <c r="W14" i="4"/>
  <c r="W19" i="4" s="1"/>
  <c r="X14" i="4"/>
  <c r="X19" i="4" s="1"/>
  <c r="Y14" i="4"/>
  <c r="Y23" i="4" s="1"/>
  <c r="F15" i="4"/>
  <c r="G15" i="4"/>
  <c r="H15" i="4"/>
  <c r="I15" i="4"/>
  <c r="J15" i="4"/>
  <c r="K15" i="4"/>
  <c r="L15" i="4"/>
  <c r="M15" i="4"/>
  <c r="N15" i="4"/>
  <c r="O15" i="4"/>
  <c r="P15" i="4"/>
  <c r="Q15" i="4"/>
  <c r="R15" i="4"/>
  <c r="S15" i="4"/>
  <c r="T15" i="4"/>
  <c r="U15" i="4"/>
  <c r="V15" i="4"/>
  <c r="W15" i="4"/>
  <c r="X15" i="4"/>
  <c r="Y15" i="4"/>
  <c r="F16" i="4"/>
  <c r="G16" i="4"/>
  <c r="H16" i="4"/>
  <c r="I16" i="4"/>
  <c r="J16" i="4"/>
  <c r="K16" i="4"/>
  <c r="L16" i="4"/>
  <c r="M16" i="4"/>
  <c r="N16" i="4"/>
  <c r="O16" i="4"/>
  <c r="P16" i="4"/>
  <c r="Q16" i="4"/>
  <c r="R16" i="4"/>
  <c r="S16" i="4"/>
  <c r="T16" i="4"/>
  <c r="U16" i="4"/>
  <c r="V16" i="4"/>
  <c r="W16" i="4"/>
  <c r="X16" i="4"/>
  <c r="Y16" i="4"/>
  <c r="F17" i="4"/>
  <c r="G17" i="4"/>
  <c r="H17" i="4"/>
  <c r="I17" i="4"/>
  <c r="J17" i="4"/>
  <c r="K17" i="4"/>
  <c r="L17" i="4"/>
  <c r="M17" i="4"/>
  <c r="N17" i="4"/>
  <c r="O17" i="4"/>
  <c r="P17" i="4"/>
  <c r="Q17" i="4"/>
  <c r="R17" i="4"/>
  <c r="S17" i="4"/>
  <c r="T17" i="4"/>
  <c r="U17" i="4"/>
  <c r="V17" i="4"/>
  <c r="W17" i="4"/>
  <c r="X17" i="4"/>
  <c r="Y17" i="4"/>
  <c r="G2" i="4"/>
  <c r="H2" i="4"/>
  <c r="I2" i="4"/>
  <c r="J2" i="4"/>
  <c r="K2" i="4"/>
  <c r="L2" i="4"/>
  <c r="M2" i="4"/>
  <c r="N2" i="4"/>
  <c r="O2" i="4"/>
  <c r="P2" i="4"/>
  <c r="Q2" i="4"/>
  <c r="R2" i="4"/>
  <c r="S2" i="4"/>
  <c r="T2" i="4"/>
  <c r="U2" i="4"/>
  <c r="V2" i="4"/>
  <c r="W2" i="4"/>
  <c r="X2" i="4"/>
  <c r="Y2" i="4"/>
  <c r="G3" i="4"/>
  <c r="H3" i="4"/>
  <c r="I3" i="4"/>
  <c r="J3" i="4"/>
  <c r="K3" i="4"/>
  <c r="L3" i="4"/>
  <c r="M3" i="4"/>
  <c r="N3" i="4"/>
  <c r="O3" i="4"/>
  <c r="P3" i="4"/>
  <c r="Q3" i="4"/>
  <c r="R3" i="4"/>
  <c r="S3" i="4"/>
  <c r="T3" i="4"/>
  <c r="U3" i="4"/>
  <c r="V3" i="4"/>
  <c r="W3" i="4"/>
  <c r="X3" i="4"/>
  <c r="Y3" i="4"/>
  <c r="F4" i="4"/>
  <c r="G4" i="4"/>
  <c r="H4" i="4"/>
  <c r="I4" i="4"/>
  <c r="J4" i="4"/>
  <c r="K4" i="4"/>
  <c r="L4" i="4"/>
  <c r="M4" i="4"/>
  <c r="N4" i="4"/>
  <c r="O4" i="4"/>
  <c r="P4" i="4"/>
  <c r="Q4" i="4"/>
  <c r="R4" i="4"/>
  <c r="S4" i="4"/>
  <c r="T4" i="4"/>
  <c r="U4" i="4"/>
  <c r="V4" i="4"/>
  <c r="W4" i="4"/>
  <c r="X4" i="4"/>
  <c r="Y4" i="4"/>
  <c r="F5" i="4"/>
  <c r="G5" i="4"/>
  <c r="H5" i="4"/>
  <c r="I5" i="4"/>
  <c r="J5" i="4"/>
  <c r="K5" i="4"/>
  <c r="L5" i="4"/>
  <c r="M5" i="4"/>
  <c r="N5" i="4"/>
  <c r="O5" i="4"/>
  <c r="P5" i="4"/>
  <c r="Q5" i="4"/>
  <c r="R5" i="4"/>
  <c r="S5" i="4"/>
  <c r="T5" i="4"/>
  <c r="U5" i="4"/>
  <c r="V5" i="4"/>
  <c r="W5" i="4"/>
  <c r="X5" i="4"/>
  <c r="Y5" i="4"/>
  <c r="E28" i="4" l="1"/>
  <c r="C28" i="4"/>
  <c r="D17" i="4"/>
  <c r="B17" i="4"/>
  <c r="D15" i="4"/>
  <c r="B15" i="4"/>
  <c r="D29" i="4"/>
  <c r="B29" i="4"/>
  <c r="D27" i="4"/>
  <c r="B27" i="4"/>
  <c r="D41" i="4"/>
  <c r="B41" i="4"/>
  <c r="D39" i="4"/>
  <c r="B39" i="4"/>
  <c r="D53" i="4"/>
  <c r="B53" i="4"/>
  <c r="D51" i="4"/>
  <c r="B51" i="4"/>
  <c r="D89" i="4"/>
  <c r="B89" i="4"/>
  <c r="D87" i="4"/>
  <c r="B87" i="4"/>
  <c r="D77" i="4"/>
  <c r="B77" i="4"/>
  <c r="C76" i="4"/>
  <c r="E76" i="4"/>
  <c r="F58" i="4"/>
  <c r="E50" i="4"/>
  <c r="C50" i="4"/>
  <c r="D5" i="4"/>
  <c r="B5" i="4"/>
  <c r="D3" i="4"/>
  <c r="B3" i="4"/>
  <c r="D64" i="4"/>
  <c r="B64" i="4"/>
  <c r="S68" i="4"/>
  <c r="D62" i="4"/>
  <c r="B62" i="4"/>
  <c r="C66" i="4"/>
  <c r="F48" i="4"/>
  <c r="E38" i="4"/>
  <c r="C38" i="4"/>
  <c r="E88" i="4"/>
  <c r="C88" i="4"/>
  <c r="E4" i="4"/>
  <c r="C4" i="4"/>
  <c r="D76" i="4"/>
  <c r="B76" i="4"/>
  <c r="E75" i="4"/>
  <c r="C75" i="4"/>
  <c r="C65" i="4"/>
  <c r="E65" i="4"/>
  <c r="E63" i="4"/>
  <c r="C63" i="4"/>
  <c r="F18" i="4"/>
  <c r="E14" i="4"/>
  <c r="C14" i="4"/>
  <c r="S78" i="4"/>
  <c r="D74" i="4"/>
  <c r="B74" i="4"/>
  <c r="D16" i="4"/>
  <c r="B16" i="4"/>
  <c r="S20" i="4"/>
  <c r="D14" i="4"/>
  <c r="B14" i="4"/>
  <c r="B28" i="4"/>
  <c r="S32" i="4"/>
  <c r="D26" i="4"/>
  <c r="B26" i="4"/>
  <c r="D40" i="4"/>
  <c r="B40" i="4"/>
  <c r="D38" i="4"/>
  <c r="B38" i="4"/>
  <c r="D52" i="4"/>
  <c r="B52" i="4"/>
  <c r="S55" i="4"/>
  <c r="D50" i="4"/>
  <c r="B50" i="4"/>
  <c r="D88" i="4"/>
  <c r="B88" i="4"/>
  <c r="S93" i="4"/>
  <c r="D86" i="4"/>
  <c r="B86" i="4"/>
  <c r="E17" i="4"/>
  <c r="C17" i="4"/>
  <c r="E15" i="4"/>
  <c r="C15" i="4"/>
  <c r="E29" i="4"/>
  <c r="C29" i="4"/>
  <c r="E27" i="4"/>
  <c r="C27" i="4"/>
  <c r="E41" i="4"/>
  <c r="C41" i="4"/>
  <c r="E39" i="4"/>
  <c r="C39" i="4"/>
  <c r="E53" i="4"/>
  <c r="C53" i="4"/>
  <c r="E51" i="4"/>
  <c r="C51" i="4"/>
  <c r="E89" i="4"/>
  <c r="C89" i="4"/>
  <c r="E87" i="4"/>
  <c r="C87" i="4"/>
  <c r="C77" i="4"/>
  <c r="E77" i="4"/>
  <c r="E16" i="4"/>
  <c r="C16" i="4"/>
  <c r="E40" i="4"/>
  <c r="C40" i="4"/>
  <c r="F93" i="4"/>
  <c r="C86" i="4"/>
  <c r="D4" i="4"/>
  <c r="B4" i="4"/>
  <c r="D75" i="4"/>
  <c r="B75" i="4"/>
  <c r="F80" i="4"/>
  <c r="E74" i="4"/>
  <c r="C74" i="4"/>
  <c r="D65" i="4"/>
  <c r="B65" i="4"/>
  <c r="D63" i="4"/>
  <c r="B63" i="4"/>
  <c r="F33" i="4"/>
  <c r="C26" i="4"/>
  <c r="E52" i="4"/>
  <c r="C52" i="4"/>
  <c r="E5" i="4"/>
  <c r="C5" i="4"/>
  <c r="E64" i="4"/>
  <c r="C64" i="4"/>
  <c r="F69" i="4"/>
  <c r="E62" i="4"/>
  <c r="V7" i="4"/>
  <c r="V6" i="4"/>
  <c r="V8" i="4"/>
  <c r="V9" i="4"/>
  <c r="V10" i="4"/>
  <c r="V11" i="4"/>
  <c r="V12" i="4"/>
  <c r="N7" i="4"/>
  <c r="N6" i="4"/>
  <c r="N8" i="4"/>
  <c r="N9" i="4"/>
  <c r="N10" i="4"/>
  <c r="N11" i="4"/>
  <c r="N12" i="4"/>
  <c r="T8" i="4"/>
  <c r="T9" i="4"/>
  <c r="T11" i="4"/>
  <c r="T12" i="4"/>
  <c r="T7" i="4"/>
  <c r="T6" i="4"/>
  <c r="T10" i="4"/>
  <c r="L8" i="4"/>
  <c r="L9" i="4"/>
  <c r="L10" i="4"/>
  <c r="L11" i="4"/>
  <c r="L7" i="4"/>
  <c r="L6" i="4"/>
  <c r="L12" i="4"/>
  <c r="S7" i="4"/>
  <c r="S6" i="4"/>
  <c r="S8" i="4"/>
  <c r="S9" i="4"/>
  <c r="S10" i="4"/>
  <c r="S11" i="4"/>
  <c r="S12" i="4"/>
  <c r="K7" i="4"/>
  <c r="K6" i="4"/>
  <c r="K8" i="4"/>
  <c r="K9" i="4"/>
  <c r="K10" i="4"/>
  <c r="K11" i="4"/>
  <c r="K12" i="4"/>
  <c r="M7" i="4"/>
  <c r="M6" i="4"/>
  <c r="M8" i="4"/>
  <c r="M9" i="4"/>
  <c r="M10" i="4"/>
  <c r="M11" i="4"/>
  <c r="M12" i="4"/>
  <c r="R7" i="4"/>
  <c r="R6" i="4"/>
  <c r="R8" i="4"/>
  <c r="R9" i="4"/>
  <c r="R10" i="4"/>
  <c r="R11" i="4"/>
  <c r="R12" i="4"/>
  <c r="J7" i="4"/>
  <c r="J6" i="4"/>
  <c r="J8" i="4"/>
  <c r="J9" i="4"/>
  <c r="J10" i="4"/>
  <c r="J11" i="4"/>
  <c r="J12" i="4"/>
  <c r="U7" i="4"/>
  <c r="U6" i="4"/>
  <c r="U8" i="4"/>
  <c r="U9" i="4"/>
  <c r="U10" i="4"/>
  <c r="U11" i="4"/>
  <c r="U12" i="4"/>
  <c r="Y8" i="4"/>
  <c r="Y9" i="4"/>
  <c r="Y10" i="4"/>
  <c r="Y11" i="4"/>
  <c r="Y12" i="4"/>
  <c r="Y7" i="4"/>
  <c r="Y6" i="4"/>
  <c r="Q8" i="4"/>
  <c r="Q9" i="4"/>
  <c r="Q10" i="4"/>
  <c r="Q11" i="4"/>
  <c r="Q12" i="4"/>
  <c r="Q7" i="4"/>
  <c r="Q6" i="4"/>
  <c r="I8" i="4"/>
  <c r="I9" i="4"/>
  <c r="I10" i="4"/>
  <c r="I11" i="4"/>
  <c r="I12" i="4"/>
  <c r="I6" i="4"/>
  <c r="I7" i="4"/>
  <c r="X9" i="4"/>
  <c r="X12" i="4"/>
  <c r="X10" i="4"/>
  <c r="X8" i="4"/>
  <c r="X7" i="4"/>
  <c r="X6" i="4"/>
  <c r="X11" i="4"/>
  <c r="P9" i="4"/>
  <c r="P12" i="4"/>
  <c r="P8" i="4"/>
  <c r="P11" i="4"/>
  <c r="P7" i="4"/>
  <c r="P6" i="4"/>
  <c r="P10" i="4"/>
  <c r="H11" i="4"/>
  <c r="H8" i="4"/>
  <c r="H6" i="4"/>
  <c r="H12" i="4"/>
  <c r="H7" i="4"/>
  <c r="H9" i="4"/>
  <c r="H10" i="4"/>
  <c r="W10" i="4"/>
  <c r="W11" i="4"/>
  <c r="W7" i="4"/>
  <c r="W6" i="4"/>
  <c r="W8" i="4"/>
  <c r="W9" i="4"/>
  <c r="W12" i="4"/>
  <c r="O8" i="4"/>
  <c r="O9" i="4"/>
  <c r="O11" i="4"/>
  <c r="O12" i="4"/>
  <c r="O7" i="4"/>
  <c r="O6" i="4"/>
  <c r="O10" i="4"/>
  <c r="G11" i="4"/>
  <c r="G10" i="4"/>
  <c r="G9" i="4"/>
  <c r="G8" i="4"/>
  <c r="G12" i="4"/>
  <c r="G7" i="4"/>
  <c r="G6" i="4"/>
  <c r="F9" i="4"/>
  <c r="F8" i="4"/>
  <c r="F7" i="4"/>
  <c r="F11" i="4"/>
  <c r="F6" i="4"/>
  <c r="F12" i="4"/>
  <c r="F10" i="4"/>
  <c r="K33" i="4"/>
  <c r="H18" i="4"/>
  <c r="G18" i="4"/>
  <c r="N66" i="4"/>
  <c r="V72" i="4"/>
  <c r="N67" i="4"/>
  <c r="F67" i="4"/>
  <c r="P78" i="4"/>
  <c r="K66" i="4"/>
  <c r="K32" i="4"/>
  <c r="K54" i="4"/>
  <c r="K92" i="4"/>
  <c r="K78" i="4"/>
  <c r="P66" i="4"/>
  <c r="P36" i="4"/>
  <c r="P48" i="4"/>
  <c r="P54" i="4"/>
  <c r="P92" i="4"/>
  <c r="K22" i="4"/>
  <c r="P19" i="4"/>
  <c r="U66" i="4"/>
  <c r="O82" i="4"/>
  <c r="N72" i="4"/>
  <c r="V67" i="4"/>
  <c r="V66" i="4"/>
  <c r="M90" i="4"/>
  <c r="U90" i="4"/>
  <c r="W30" i="4"/>
  <c r="O30" i="4"/>
  <c r="I72" i="4"/>
  <c r="K95" i="4"/>
  <c r="Y70" i="4"/>
  <c r="Q66" i="4"/>
  <c r="I66" i="4"/>
  <c r="K90" i="4"/>
  <c r="G30" i="4"/>
  <c r="H93" i="4"/>
  <c r="J68" i="4"/>
  <c r="S30" i="4"/>
  <c r="T18" i="4"/>
  <c r="L18" i="4"/>
  <c r="K30" i="4"/>
  <c r="N54" i="4"/>
  <c r="N56" i="4"/>
  <c r="X22" i="4"/>
  <c r="X32" i="4"/>
  <c r="Q18" i="4"/>
  <c r="H22" i="4"/>
  <c r="R32" i="4"/>
  <c r="J30" i="4"/>
  <c r="I54" i="4"/>
  <c r="X90" i="4"/>
  <c r="P22" i="4"/>
  <c r="X18" i="4"/>
  <c r="R36" i="4"/>
  <c r="J32" i="4"/>
  <c r="V78" i="4"/>
  <c r="H90" i="4"/>
  <c r="J36" i="4"/>
  <c r="O96" i="4"/>
  <c r="P90" i="4"/>
  <c r="N78" i="4"/>
  <c r="P18" i="4"/>
  <c r="R34" i="4"/>
  <c r="J34" i="4"/>
  <c r="R30" i="4"/>
  <c r="Q54" i="4"/>
  <c r="U30" i="4"/>
  <c r="U78" i="4"/>
  <c r="V32" i="4"/>
  <c r="N36" i="4"/>
  <c r="M30" i="4"/>
  <c r="V54" i="4"/>
  <c r="F54" i="4"/>
  <c r="T83" i="4"/>
  <c r="M78" i="4"/>
  <c r="S54" i="4"/>
  <c r="S90" i="4"/>
  <c r="H30" i="4"/>
  <c r="W22" i="4"/>
  <c r="J78" i="4"/>
  <c r="P30" i="4"/>
  <c r="S67" i="4"/>
  <c r="O18" i="4"/>
  <c r="G21" i="4"/>
  <c r="R78" i="4"/>
  <c r="X30" i="4"/>
  <c r="W18" i="4"/>
  <c r="V34" i="4"/>
  <c r="T30" i="4"/>
  <c r="Y18" i="4"/>
  <c r="N32" i="4"/>
  <c r="W54" i="4"/>
  <c r="V90" i="4"/>
  <c r="N34" i="4"/>
  <c r="V36" i="4"/>
  <c r="F32" i="4"/>
  <c r="G54" i="4"/>
  <c r="V94" i="4"/>
  <c r="F90" i="4"/>
  <c r="K18" i="4"/>
  <c r="F34" i="4"/>
  <c r="F94" i="4"/>
  <c r="I18" i="4"/>
  <c r="S18" i="4"/>
  <c r="L30" i="4"/>
  <c r="O54" i="4"/>
  <c r="N90" i="4"/>
  <c r="W96" i="4"/>
  <c r="R90" i="4"/>
  <c r="J90" i="4"/>
  <c r="N83" i="4"/>
  <c r="W78" i="4"/>
  <c r="O78" i="4"/>
  <c r="G78" i="4"/>
  <c r="R70" i="4"/>
  <c r="R67" i="4"/>
  <c r="R66" i="4"/>
  <c r="R81" i="4"/>
  <c r="R69" i="4"/>
  <c r="J67" i="4"/>
  <c r="G22" i="4"/>
  <c r="S23" i="4"/>
  <c r="U18" i="4"/>
  <c r="M18" i="4"/>
  <c r="F36" i="4"/>
  <c r="S33" i="4"/>
  <c r="Y30" i="4"/>
  <c r="Q30" i="4"/>
  <c r="I30" i="4"/>
  <c r="U54" i="4"/>
  <c r="M54" i="4"/>
  <c r="L95" i="4"/>
  <c r="W90" i="4"/>
  <c r="O90" i="4"/>
  <c r="G90" i="4"/>
  <c r="T78" i="4"/>
  <c r="L78" i="4"/>
  <c r="J69" i="4"/>
  <c r="W21" i="4"/>
  <c r="R68" i="4"/>
  <c r="J66" i="4"/>
  <c r="S22" i="4"/>
  <c r="S19" i="4"/>
  <c r="V30" i="4"/>
  <c r="N30" i="4"/>
  <c r="F30" i="4"/>
  <c r="R54" i="4"/>
  <c r="J54" i="4"/>
  <c r="T90" i="4"/>
  <c r="L90" i="4"/>
  <c r="R84" i="4"/>
  <c r="Y34" i="4"/>
  <c r="I34" i="4"/>
  <c r="U36" i="4"/>
  <c r="J59" i="4"/>
  <c r="J55" i="4"/>
  <c r="L92" i="4"/>
  <c r="W82" i="4"/>
  <c r="S71" i="4"/>
  <c r="W66" i="4"/>
  <c r="S66" i="4"/>
  <c r="O66" i="4"/>
  <c r="G83" i="4"/>
  <c r="P91" i="4"/>
  <c r="O83" i="4"/>
  <c r="V82" i="4"/>
  <c r="T34" i="4"/>
  <c r="L34" i="4"/>
  <c r="R60" i="4"/>
  <c r="V58" i="4"/>
  <c r="V57" i="4"/>
  <c r="F56" i="4"/>
  <c r="T93" i="4"/>
  <c r="J81" i="4"/>
  <c r="R79" i="4"/>
  <c r="T22" i="4"/>
  <c r="L22" i="4"/>
  <c r="Y19" i="4"/>
  <c r="W35" i="4"/>
  <c r="W34" i="4"/>
  <c r="S34" i="4"/>
  <c r="O34" i="4"/>
  <c r="K34" i="4"/>
  <c r="G34" i="4"/>
  <c r="U58" i="4"/>
  <c r="N57" i="4"/>
  <c r="N55" i="4"/>
  <c r="F55" i="4"/>
  <c r="T96" i="4"/>
  <c r="K96" i="4"/>
  <c r="W95" i="4"/>
  <c r="G95" i="4"/>
  <c r="L94" i="4"/>
  <c r="P93" i="4"/>
  <c r="X92" i="4"/>
  <c r="F83" i="4"/>
  <c r="N82" i="4"/>
  <c r="P34" i="4"/>
  <c r="H34" i="4"/>
  <c r="F59" i="4"/>
  <c r="L96" i="4"/>
  <c r="T94" i="4"/>
  <c r="H92" i="4"/>
  <c r="L91" i="4"/>
  <c r="O35" i="4"/>
  <c r="R59" i="4"/>
  <c r="R58" i="4"/>
  <c r="V56" i="4"/>
  <c r="M55" i="4"/>
  <c r="S96" i="4"/>
  <c r="G96" i="4"/>
  <c r="T95" i="4"/>
  <c r="T92" i="4"/>
  <c r="J82" i="4"/>
  <c r="J80" i="4"/>
  <c r="M19" i="4"/>
  <c r="M20" i="4"/>
  <c r="M21" i="4"/>
  <c r="U24" i="4"/>
  <c r="M23" i="4"/>
  <c r="Q22" i="4"/>
  <c r="M24" i="4"/>
  <c r="I23" i="4"/>
  <c r="U22" i="4"/>
  <c r="I19" i="4"/>
  <c r="Y36" i="4"/>
  <c r="U31" i="4"/>
  <c r="U32" i="4"/>
  <c r="Q33" i="4"/>
  <c r="Q32" i="4"/>
  <c r="M31" i="4"/>
  <c r="M36" i="4"/>
  <c r="I36" i="4"/>
  <c r="N94" i="4"/>
  <c r="J93" i="4"/>
  <c r="Q92" i="4"/>
  <c r="Q95" i="4"/>
  <c r="S84" i="4"/>
  <c r="S82" i="4"/>
  <c r="S83" i="4"/>
  <c r="K84" i="4"/>
  <c r="K83" i="4"/>
  <c r="O68" i="4"/>
  <c r="O67" i="4"/>
  <c r="K68" i="4"/>
  <c r="K71" i="4"/>
  <c r="G68" i="4"/>
  <c r="G67" i="4"/>
  <c r="G71" i="4"/>
  <c r="Y22" i="4"/>
  <c r="V21" i="4"/>
  <c r="V22" i="4"/>
  <c r="R21" i="4"/>
  <c r="R22" i="4"/>
  <c r="N21" i="4"/>
  <c r="N22" i="4"/>
  <c r="J21" i="4"/>
  <c r="J22" i="4"/>
  <c r="F21" i="4"/>
  <c r="F22" i="4"/>
  <c r="Q36" i="4"/>
  <c r="M32" i="4"/>
  <c r="X31" i="4"/>
  <c r="X36" i="4"/>
  <c r="T31" i="4"/>
  <c r="T36" i="4"/>
  <c r="P31" i="4"/>
  <c r="P32" i="4"/>
  <c r="L31" i="4"/>
  <c r="L32" i="4"/>
  <c r="H31" i="4"/>
  <c r="H36" i="4"/>
  <c r="M95" i="4"/>
  <c r="K67" i="4"/>
  <c r="G35" i="4"/>
  <c r="K31" i="4"/>
  <c r="J60" i="4"/>
  <c r="J58" i="4"/>
  <c r="F57" i="4"/>
  <c r="V55" i="4"/>
  <c r="X96" i="4"/>
  <c r="P96" i="4"/>
  <c r="H96" i="4"/>
  <c r="X95" i="4"/>
  <c r="P95" i="4"/>
  <c r="H95" i="4"/>
  <c r="X94" i="4"/>
  <c r="P94" i="4"/>
  <c r="H94" i="4"/>
  <c r="X93" i="4"/>
  <c r="J84" i="4"/>
  <c r="R83" i="4"/>
  <c r="J83" i="4"/>
  <c r="R82" i="4"/>
  <c r="J70" i="4"/>
  <c r="F68" i="4"/>
  <c r="O19" i="4"/>
  <c r="O21" i="4"/>
  <c r="K20" i="4"/>
  <c r="K19" i="4"/>
  <c r="K23" i="4"/>
  <c r="W36" i="4"/>
  <c r="S36" i="4"/>
  <c r="O36" i="4"/>
  <c r="K36" i="4"/>
  <c r="S35" i="4"/>
  <c r="S31" i="4"/>
  <c r="W44" i="4"/>
  <c r="W47" i="4"/>
  <c r="S44" i="4"/>
  <c r="S47" i="4"/>
  <c r="O44" i="4"/>
  <c r="O47" i="4"/>
  <c r="K44" i="4"/>
  <c r="K47" i="4"/>
  <c r="O31" i="4"/>
  <c r="O32" i="4"/>
  <c r="G31" i="4"/>
  <c r="G32" i="4"/>
  <c r="Y20" i="4"/>
  <c r="Y24" i="4"/>
  <c r="Y21" i="4"/>
  <c r="U19" i="4"/>
  <c r="U21" i="4"/>
  <c r="U23" i="4"/>
  <c r="Q19" i="4"/>
  <c r="Q20" i="4"/>
  <c r="Q23" i="4"/>
  <c r="Q24" i="4"/>
  <c r="I20" i="4"/>
  <c r="I21" i="4"/>
  <c r="I24" i="4"/>
  <c r="K35" i="4"/>
  <c r="W33" i="4"/>
  <c r="G33" i="4"/>
  <c r="W32" i="4"/>
  <c r="Y48" i="4"/>
  <c r="I48" i="4"/>
  <c r="M45" i="4"/>
  <c r="Y43" i="4"/>
  <c r="I43" i="4"/>
  <c r="Y94" i="4"/>
  <c r="I94" i="4"/>
  <c r="Y35" i="4"/>
  <c r="Q35" i="4"/>
  <c r="I35" i="4"/>
  <c r="U33" i="4"/>
  <c r="M33" i="4"/>
  <c r="Y31" i="4"/>
  <c r="Q31" i="4"/>
  <c r="I31" i="4"/>
  <c r="U48" i="4"/>
  <c r="I45" i="4"/>
  <c r="U43" i="4"/>
  <c r="V60" i="4"/>
  <c r="F60" i="4"/>
  <c r="N59" i="4"/>
  <c r="R57" i="4"/>
  <c r="J56" i="4"/>
  <c r="R55" i="4"/>
  <c r="Y56" i="4"/>
  <c r="I56" i="4"/>
  <c r="S91" i="4"/>
  <c r="V84" i="4"/>
  <c r="F84" i="4"/>
  <c r="V81" i="4"/>
  <c r="F81" i="4"/>
  <c r="N80" i="4"/>
  <c r="V79" i="4"/>
  <c r="F79" i="4"/>
  <c r="J72" i="4"/>
  <c r="V71" i="4"/>
  <c r="N71" i="4"/>
  <c r="F71" i="4"/>
  <c r="V70" i="4"/>
  <c r="F70" i="4"/>
  <c r="N69" i="4"/>
  <c r="V68" i="4"/>
  <c r="Y44" i="4"/>
  <c r="Q48" i="4"/>
  <c r="U45" i="4"/>
  <c r="Q43" i="4"/>
  <c r="U35" i="4"/>
  <c r="M35" i="4"/>
  <c r="Y33" i="4"/>
  <c r="I33" i="4"/>
  <c r="M48" i="4"/>
  <c r="G47" i="4"/>
  <c r="Q45" i="4"/>
  <c r="M43" i="4"/>
  <c r="N60" i="4"/>
  <c r="K93" i="4"/>
  <c r="U91" i="4"/>
  <c r="N84" i="4"/>
  <c r="V83" i="4"/>
  <c r="F82" i="4"/>
  <c r="N81" i="4"/>
  <c r="R72" i="4"/>
  <c r="F72" i="4"/>
  <c r="N70" i="4"/>
  <c r="Y68" i="4"/>
  <c r="X46" i="4"/>
  <c r="H46" i="4"/>
  <c r="P44" i="4"/>
  <c r="J42" i="4"/>
  <c r="X24" i="4"/>
  <c r="P24" i="4"/>
  <c r="H24" i="4"/>
  <c r="T20" i="4"/>
  <c r="L20" i="4"/>
  <c r="T48" i="4"/>
  <c r="L48" i="4"/>
  <c r="U47" i="4"/>
  <c r="M47" i="4"/>
  <c r="T46" i="4"/>
  <c r="S45" i="4"/>
  <c r="K45" i="4"/>
  <c r="U44" i="4"/>
  <c r="M44" i="4"/>
  <c r="W43" i="4"/>
  <c r="O43" i="4"/>
  <c r="G43" i="4"/>
  <c r="V42" i="4"/>
  <c r="U59" i="4"/>
  <c r="Y55" i="4"/>
  <c r="S95" i="4"/>
  <c r="U94" i="4"/>
  <c r="Q94" i="4"/>
  <c r="M94" i="4"/>
  <c r="W92" i="4"/>
  <c r="O92" i="4"/>
  <c r="G92" i="4"/>
  <c r="W91" i="4"/>
  <c r="Q91" i="4"/>
  <c r="K91" i="4"/>
  <c r="W84" i="4"/>
  <c r="O84" i="4"/>
  <c r="G84" i="4"/>
  <c r="W83" i="4"/>
  <c r="K82" i="4"/>
  <c r="S81" i="4"/>
  <c r="K81" i="4"/>
  <c r="S80" i="4"/>
  <c r="K80" i="4"/>
  <c r="S79" i="4"/>
  <c r="K79" i="4"/>
  <c r="Y72" i="4"/>
  <c r="W71" i="4"/>
  <c r="S70" i="4"/>
  <c r="K70" i="4"/>
  <c r="W67" i="4"/>
  <c r="P46" i="4"/>
  <c r="R44" i="4"/>
  <c r="T24" i="4"/>
  <c r="L24" i="4"/>
  <c r="X20" i="4"/>
  <c r="P20" i="4"/>
  <c r="H20" i="4"/>
  <c r="N48" i="4"/>
  <c r="Y47" i="4"/>
  <c r="Q47" i="4"/>
  <c r="I47" i="4"/>
  <c r="L46" i="4"/>
  <c r="W45" i="4"/>
  <c r="O45" i="4"/>
  <c r="G45" i="4"/>
  <c r="Q44" i="4"/>
  <c r="I44" i="4"/>
  <c r="S43" i="4"/>
  <c r="K43" i="4"/>
  <c r="Q59" i="4"/>
  <c r="M58" i="4"/>
  <c r="M57" i="4"/>
  <c r="U95" i="4"/>
  <c r="W94" i="4"/>
  <c r="S94" i="4"/>
  <c r="O94" i="4"/>
  <c r="K94" i="4"/>
  <c r="G94" i="4"/>
  <c r="O93" i="4"/>
  <c r="S92" i="4"/>
  <c r="M91" i="4"/>
  <c r="G91" i="4"/>
  <c r="G82" i="4"/>
  <c r="W81" i="4"/>
  <c r="O81" i="4"/>
  <c r="G81" i="4"/>
  <c r="W80" i="4"/>
  <c r="O80" i="4"/>
  <c r="G80" i="4"/>
  <c r="U71" i="4"/>
  <c r="W70" i="4"/>
  <c r="O70" i="4"/>
  <c r="G70" i="4"/>
  <c r="W56" i="4"/>
  <c r="W55" i="4"/>
  <c r="K56" i="4"/>
  <c r="K55" i="4"/>
  <c r="K58" i="4"/>
  <c r="V24" i="4"/>
  <c r="R24" i="4"/>
  <c r="N24" i="4"/>
  <c r="J24" i="4"/>
  <c r="F24" i="4"/>
  <c r="V20" i="4"/>
  <c r="R20" i="4"/>
  <c r="N20" i="4"/>
  <c r="J20" i="4"/>
  <c r="F20" i="4"/>
  <c r="V45" i="4"/>
  <c r="V43" i="4"/>
  <c r="V47" i="4"/>
  <c r="R45" i="4"/>
  <c r="R43" i="4"/>
  <c r="R47" i="4"/>
  <c r="N45" i="4"/>
  <c r="N43" i="4"/>
  <c r="N47" i="4"/>
  <c r="J45" i="4"/>
  <c r="J43" i="4"/>
  <c r="J47" i="4"/>
  <c r="F42" i="4"/>
  <c r="F45" i="4"/>
  <c r="F43" i="4"/>
  <c r="F47" i="4"/>
  <c r="J48" i="4"/>
  <c r="R46" i="4"/>
  <c r="J46" i="4"/>
  <c r="V44" i="4"/>
  <c r="L44" i="4"/>
  <c r="F44" i="4"/>
  <c r="S56" i="4"/>
  <c r="S59" i="4"/>
  <c r="S58" i="4"/>
  <c r="G56" i="4"/>
  <c r="G55" i="4"/>
  <c r="X43" i="4"/>
  <c r="X47" i="4"/>
  <c r="X45" i="4"/>
  <c r="T43" i="4"/>
  <c r="T47" i="4"/>
  <c r="T45" i="4"/>
  <c r="P43" i="4"/>
  <c r="P47" i="4"/>
  <c r="P45" i="4"/>
  <c r="L43" i="4"/>
  <c r="L47" i="4"/>
  <c r="L45" i="4"/>
  <c r="H43" i="4"/>
  <c r="H47" i="4"/>
  <c r="H45" i="4"/>
  <c r="X48" i="4"/>
  <c r="R48" i="4"/>
  <c r="H48" i="4"/>
  <c r="V46" i="4"/>
  <c r="N46" i="4"/>
  <c r="F46" i="4"/>
  <c r="T44" i="4"/>
  <c r="N44" i="4"/>
  <c r="X42" i="4"/>
  <c r="P42" i="4"/>
  <c r="H42" i="4"/>
  <c r="W58" i="4"/>
  <c r="G58" i="4"/>
  <c r="O56" i="4"/>
  <c r="O59" i="4"/>
  <c r="W24" i="4"/>
  <c r="S24" i="4"/>
  <c r="O24" i="4"/>
  <c r="K24" i="4"/>
  <c r="G24" i="4"/>
  <c r="W23" i="4"/>
  <c r="O23" i="4"/>
  <c r="G23" i="4"/>
  <c r="S21" i="4"/>
  <c r="K21" i="4"/>
  <c r="W20" i="4"/>
  <c r="O20" i="4"/>
  <c r="G20" i="4"/>
  <c r="K59" i="4"/>
  <c r="O55" i="4"/>
  <c r="W46" i="4"/>
  <c r="S46" i="4"/>
  <c r="O46" i="4"/>
  <c r="K46" i="4"/>
  <c r="G46" i="4"/>
  <c r="W42" i="4"/>
  <c r="S42" i="4"/>
  <c r="O42" i="4"/>
  <c r="K42" i="4"/>
  <c r="G42" i="4"/>
  <c r="U60" i="4"/>
  <c r="M60" i="4"/>
  <c r="Q58" i="4"/>
  <c r="U56" i="4"/>
  <c r="M56" i="4"/>
  <c r="X55" i="4"/>
  <c r="X58" i="4"/>
  <c r="T55" i="4"/>
  <c r="T58" i="4"/>
  <c r="P55" i="4"/>
  <c r="P58" i="4"/>
  <c r="L55" i="4"/>
  <c r="L58" i="4"/>
  <c r="H55" i="4"/>
  <c r="H58" i="4"/>
  <c r="Y92" i="4"/>
  <c r="Y91" i="4"/>
  <c r="Y95" i="4"/>
  <c r="I92" i="4"/>
  <c r="I91" i="4"/>
  <c r="I95" i="4"/>
  <c r="I70" i="4"/>
  <c r="W48" i="4"/>
  <c r="S48" i="4"/>
  <c r="O48" i="4"/>
  <c r="K48" i="4"/>
  <c r="G48" i="4"/>
  <c r="Y46" i="4"/>
  <c r="U46" i="4"/>
  <c r="Q46" i="4"/>
  <c r="M46" i="4"/>
  <c r="I46" i="4"/>
  <c r="Y42" i="4"/>
  <c r="I42" i="4"/>
  <c r="Y60" i="4"/>
  <c r="Q60" i="4"/>
  <c r="I60" i="4"/>
  <c r="Y58" i="4"/>
  <c r="I58" i="4"/>
  <c r="U57" i="4"/>
  <c r="Q72" i="4"/>
  <c r="Y57" i="4"/>
  <c r="Y59" i="4"/>
  <c r="Q55" i="4"/>
  <c r="Q57" i="4"/>
  <c r="I57" i="4"/>
  <c r="I59" i="4"/>
  <c r="T80" i="4"/>
  <c r="T82" i="4"/>
  <c r="P80" i="4"/>
  <c r="P79" i="4"/>
  <c r="P83" i="4"/>
  <c r="P82" i="4"/>
  <c r="L80" i="4"/>
  <c r="L79" i="4"/>
  <c r="L83" i="4"/>
  <c r="H80" i="4"/>
  <c r="H82" i="4"/>
  <c r="H79" i="4"/>
  <c r="H83" i="4"/>
  <c r="Y69" i="4"/>
  <c r="Y67" i="4"/>
  <c r="Y71" i="4"/>
  <c r="U70" i="4"/>
  <c r="U68" i="4"/>
  <c r="U72" i="4"/>
  <c r="U69" i="4"/>
  <c r="Q67" i="4"/>
  <c r="Q69" i="4"/>
  <c r="Q71" i="4"/>
  <c r="Q70" i="4"/>
  <c r="M67" i="4"/>
  <c r="M68" i="4"/>
  <c r="M71" i="4"/>
  <c r="M72" i="4"/>
  <c r="M69" i="4"/>
  <c r="M70" i="4"/>
  <c r="I69" i="4"/>
  <c r="I67" i="4"/>
  <c r="I71" i="4"/>
  <c r="O95" i="4"/>
  <c r="Y79" i="4"/>
  <c r="Y83" i="4"/>
  <c r="Y81" i="4"/>
  <c r="Y80" i="4"/>
  <c r="Y84" i="4"/>
  <c r="Q79" i="4"/>
  <c r="Q83" i="4"/>
  <c r="Q81" i="4"/>
  <c r="Q80" i="4"/>
  <c r="Q84" i="4"/>
  <c r="I79" i="4"/>
  <c r="I83" i="4"/>
  <c r="I81" i="4"/>
  <c r="I80" i="4"/>
  <c r="I84" i="4"/>
  <c r="T67" i="4"/>
  <c r="T71" i="4"/>
  <c r="T68" i="4"/>
  <c r="T72" i="4"/>
  <c r="T69" i="4"/>
  <c r="L67" i="4"/>
  <c r="L71" i="4"/>
  <c r="L68" i="4"/>
  <c r="L72" i="4"/>
  <c r="L69" i="4"/>
  <c r="H67" i="4"/>
  <c r="H71" i="4"/>
  <c r="H69" i="4"/>
  <c r="H68" i="4"/>
  <c r="H72" i="4"/>
  <c r="V91" i="4"/>
  <c r="V95" i="4"/>
  <c r="V92" i="4"/>
  <c r="V96" i="4"/>
  <c r="R91" i="4"/>
  <c r="R95" i="4"/>
  <c r="R92" i="4"/>
  <c r="R96" i="4"/>
  <c r="N91" i="4"/>
  <c r="N95" i="4"/>
  <c r="N92" i="4"/>
  <c r="N96" i="4"/>
  <c r="J91" i="4"/>
  <c r="J95" i="4"/>
  <c r="J92" i="4"/>
  <c r="J96" i="4"/>
  <c r="F91" i="4"/>
  <c r="F95" i="4"/>
  <c r="F92" i="4"/>
  <c r="F96" i="4"/>
  <c r="Y82" i="4"/>
  <c r="Q82" i="4"/>
  <c r="I82" i="4"/>
  <c r="U79" i="4"/>
  <c r="U83" i="4"/>
  <c r="U80" i="4"/>
  <c r="U84" i="4"/>
  <c r="U81" i="4"/>
  <c r="M79" i="4"/>
  <c r="M83" i="4"/>
  <c r="M80" i="4"/>
  <c r="M84" i="4"/>
  <c r="M81" i="4"/>
  <c r="X67" i="4"/>
  <c r="X71" i="4"/>
  <c r="X69" i="4"/>
  <c r="X68" i="4"/>
  <c r="X72" i="4"/>
  <c r="P67" i="4"/>
  <c r="P71" i="4"/>
  <c r="P69" i="4"/>
  <c r="P68" i="4"/>
  <c r="P72" i="4"/>
  <c r="X70" i="4"/>
  <c r="T70" i="4"/>
  <c r="P70" i="4"/>
  <c r="L70" i="4"/>
  <c r="H70" i="4"/>
  <c r="R93" i="4"/>
  <c r="Y93" i="4"/>
  <c r="U93" i="4"/>
  <c r="Q93" i="4"/>
  <c r="M93" i="4"/>
  <c r="I93" i="4"/>
  <c r="T81" i="4"/>
  <c r="P81" i="4"/>
  <c r="L81" i="4"/>
  <c r="H81" i="4"/>
  <c r="W69" i="4"/>
  <c r="S69" i="4"/>
  <c r="O69" i="4"/>
  <c r="K69" i="4"/>
  <c r="G69" i="4"/>
  <c r="Y96" i="4"/>
  <c r="U96" i="4"/>
  <c r="Q96" i="4"/>
  <c r="M96" i="4"/>
  <c r="I96" i="4"/>
  <c r="T84" i="4"/>
  <c r="P84" i="4"/>
  <c r="L84" i="4"/>
  <c r="H84" i="4"/>
  <c r="W72" i="4"/>
  <c r="S72" i="4"/>
  <c r="O72" i="4"/>
  <c r="K72" i="4"/>
  <c r="G72" i="4"/>
  <c r="P57" i="4"/>
  <c r="X60" i="4"/>
  <c r="T60" i="4"/>
  <c r="P60" i="4"/>
  <c r="L60" i="4"/>
  <c r="H60" i="4"/>
  <c r="W57" i="4"/>
  <c r="S57" i="4"/>
  <c r="O57" i="4"/>
  <c r="K57" i="4"/>
  <c r="G57" i="4"/>
  <c r="X56" i="4"/>
  <c r="T56" i="4"/>
  <c r="P56" i="4"/>
  <c r="L56" i="4"/>
  <c r="H56" i="4"/>
  <c r="X57" i="4"/>
  <c r="T57" i="4"/>
  <c r="L57" i="4"/>
  <c r="H57" i="4"/>
  <c r="W60" i="4"/>
  <c r="S60" i="4"/>
  <c r="O60" i="4"/>
  <c r="K60" i="4"/>
  <c r="G60" i="4"/>
  <c r="X59" i="4"/>
  <c r="T59" i="4"/>
  <c r="P59" i="4"/>
  <c r="L59" i="4"/>
  <c r="H59" i="4"/>
  <c r="V35" i="4"/>
  <c r="R35" i="4"/>
  <c r="N35" i="4"/>
  <c r="J35" i="4"/>
  <c r="F35" i="4"/>
  <c r="X33" i="4"/>
  <c r="T33" i="4"/>
  <c r="P33" i="4"/>
  <c r="L33" i="4"/>
  <c r="H33" i="4"/>
  <c r="V31" i="4"/>
  <c r="R31" i="4"/>
  <c r="N31" i="4"/>
  <c r="J31" i="4"/>
  <c r="F31" i="4"/>
  <c r="X35" i="4"/>
  <c r="T35" i="4"/>
  <c r="P35" i="4"/>
  <c r="L35" i="4"/>
  <c r="H35" i="4"/>
  <c r="V23" i="4"/>
  <c r="R23" i="4"/>
  <c r="N23" i="4"/>
  <c r="J23" i="4"/>
  <c r="F23" i="4"/>
  <c r="X21" i="4"/>
  <c r="T21" i="4"/>
  <c r="P21" i="4"/>
  <c r="L21" i="4"/>
  <c r="H21" i="4"/>
  <c r="V19" i="4"/>
  <c r="R19" i="4"/>
  <c r="N19" i="4"/>
  <c r="J19" i="4"/>
  <c r="F19" i="4"/>
  <c r="X23" i="4"/>
  <c r="T23" i="4"/>
  <c r="P23" i="4"/>
  <c r="L23" i="4"/>
  <c r="H23" i="4"/>
  <c r="D24" i="4" l="1"/>
  <c r="B24" i="4"/>
  <c r="E24" i="4"/>
  <c r="C24" i="4"/>
  <c r="E70" i="4"/>
  <c r="C70" i="4"/>
  <c r="E18" i="4"/>
  <c r="C18" i="4"/>
  <c r="D60" i="4"/>
  <c r="B60" i="4"/>
  <c r="E92" i="4"/>
  <c r="C92" i="4"/>
  <c r="D92" i="4"/>
  <c r="B92" i="4"/>
  <c r="D70" i="4"/>
  <c r="B70" i="4"/>
  <c r="D81" i="4"/>
  <c r="B81" i="4"/>
  <c r="D66" i="4"/>
  <c r="B66" i="4"/>
  <c r="E54" i="4"/>
  <c r="C54" i="4"/>
  <c r="E9" i="4"/>
  <c r="C9" i="4"/>
  <c r="D6" i="4"/>
  <c r="B6" i="4"/>
  <c r="E69" i="4"/>
  <c r="C69" i="4"/>
  <c r="E80" i="4"/>
  <c r="C80" i="4"/>
  <c r="E48" i="4"/>
  <c r="C48" i="4"/>
  <c r="E68" i="4"/>
  <c r="C68" i="4"/>
  <c r="D83" i="4"/>
  <c r="B83" i="4"/>
  <c r="E32" i="4"/>
  <c r="C32" i="4"/>
  <c r="D7" i="4"/>
  <c r="B7" i="4"/>
  <c r="E91" i="4"/>
  <c r="C91" i="4"/>
  <c r="D48" i="4"/>
  <c r="B48" i="4"/>
  <c r="D46" i="4"/>
  <c r="B46" i="4"/>
  <c r="D21" i="4"/>
  <c r="B21" i="4"/>
  <c r="E72" i="4"/>
  <c r="C72" i="4"/>
  <c r="E81" i="4"/>
  <c r="C81" i="4"/>
  <c r="D47" i="4"/>
  <c r="B47" i="4"/>
  <c r="D36" i="4"/>
  <c r="B36" i="4"/>
  <c r="E57" i="4"/>
  <c r="C57" i="4"/>
  <c r="D82" i="4"/>
  <c r="B82" i="4"/>
  <c r="D71" i="4"/>
  <c r="B71" i="4"/>
  <c r="D19" i="4"/>
  <c r="B19" i="4"/>
  <c r="E10" i="4"/>
  <c r="C10" i="4"/>
  <c r="D45" i="4"/>
  <c r="B45" i="4"/>
  <c r="D20" i="4"/>
  <c r="B20" i="4"/>
  <c r="C35" i="4"/>
  <c r="E35" i="4"/>
  <c r="D58" i="4"/>
  <c r="B58" i="4"/>
  <c r="E71" i="4"/>
  <c r="C71" i="4"/>
  <c r="D44" i="4"/>
  <c r="B44" i="4"/>
  <c r="D84" i="4"/>
  <c r="B84" i="4"/>
  <c r="D22" i="4"/>
  <c r="B22" i="4"/>
  <c r="D33" i="4"/>
  <c r="B33" i="4"/>
  <c r="E94" i="4"/>
  <c r="C94" i="4"/>
  <c r="D30" i="4"/>
  <c r="B30" i="4"/>
  <c r="E67" i="4"/>
  <c r="C67" i="4"/>
  <c r="E12" i="4"/>
  <c r="C12" i="4"/>
  <c r="D12" i="4"/>
  <c r="B12" i="4"/>
  <c r="D55" i="4"/>
  <c r="B55" i="4"/>
  <c r="E31" i="4"/>
  <c r="C31" i="4"/>
  <c r="D72" i="4"/>
  <c r="B72" i="4"/>
  <c r="E46" i="4"/>
  <c r="C46" i="4"/>
  <c r="D59" i="4"/>
  <c r="B59" i="4"/>
  <c r="E47" i="4"/>
  <c r="C47" i="4"/>
  <c r="E20" i="4"/>
  <c r="C20" i="4"/>
  <c r="D43" i="4"/>
  <c r="B43" i="4"/>
  <c r="D79" i="4"/>
  <c r="B79" i="4"/>
  <c r="E84" i="4"/>
  <c r="C84" i="4"/>
  <c r="D34" i="4"/>
  <c r="B34" i="4"/>
  <c r="E36" i="4"/>
  <c r="C36" i="4"/>
  <c r="E34" i="4"/>
  <c r="C34" i="4"/>
  <c r="D90" i="4"/>
  <c r="B90" i="4"/>
  <c r="E6" i="4"/>
  <c r="C6" i="4"/>
  <c r="D11" i="4"/>
  <c r="B11" i="4"/>
  <c r="D32" i="4"/>
  <c r="B32" i="4"/>
  <c r="D68" i="4"/>
  <c r="B68" i="4"/>
  <c r="D18" i="4"/>
  <c r="B18" i="4"/>
  <c r="E19" i="4"/>
  <c r="C19" i="4"/>
  <c r="D42" i="4"/>
  <c r="B42" i="4"/>
  <c r="D56" i="4"/>
  <c r="B56" i="4"/>
  <c r="E43" i="4"/>
  <c r="C43" i="4"/>
  <c r="D94" i="4"/>
  <c r="B94" i="4"/>
  <c r="E82" i="4"/>
  <c r="C82" i="4"/>
  <c r="E60" i="4"/>
  <c r="C60" i="4"/>
  <c r="E22" i="4"/>
  <c r="C22" i="4"/>
  <c r="E83" i="4"/>
  <c r="C83" i="4"/>
  <c r="E55" i="4"/>
  <c r="C55" i="4"/>
  <c r="E56" i="4"/>
  <c r="C56" i="4"/>
  <c r="D54" i="4"/>
  <c r="B54" i="4"/>
  <c r="E11" i="4"/>
  <c r="C11" i="4"/>
  <c r="D10" i="4"/>
  <c r="B10" i="4"/>
  <c r="E58" i="4"/>
  <c r="C58" i="4"/>
  <c r="E59" i="4"/>
  <c r="C59" i="4"/>
  <c r="E33" i="4"/>
  <c r="C33" i="4"/>
  <c r="D57" i="4"/>
  <c r="B57" i="4"/>
  <c r="E44" i="4"/>
  <c r="C44" i="4"/>
  <c r="E45" i="4"/>
  <c r="C45" i="4"/>
  <c r="D80" i="4"/>
  <c r="B80" i="4"/>
  <c r="D91" i="4"/>
  <c r="B91" i="4"/>
  <c r="D31" i="4"/>
  <c r="B31" i="4"/>
  <c r="E21" i="4"/>
  <c r="C21" i="4"/>
  <c r="E90" i="4"/>
  <c r="C90" i="4"/>
  <c r="E7" i="4"/>
  <c r="C7" i="4"/>
  <c r="D9" i="4"/>
  <c r="B9" i="4"/>
  <c r="D93" i="4"/>
  <c r="B93" i="4"/>
  <c r="D78" i="4"/>
  <c r="B78" i="4"/>
  <c r="E95" i="4"/>
  <c r="C95" i="4"/>
  <c r="E23" i="4"/>
  <c r="C23" i="4"/>
  <c r="D69" i="4"/>
  <c r="B69" i="4"/>
  <c r="E96" i="4"/>
  <c r="C96" i="4"/>
  <c r="E42" i="4"/>
  <c r="C42" i="4"/>
  <c r="D95" i="4"/>
  <c r="B95" i="4"/>
  <c r="E79" i="4"/>
  <c r="C79" i="4"/>
  <c r="D35" i="4"/>
  <c r="B35" i="4"/>
  <c r="D96" i="4"/>
  <c r="B96" i="4"/>
  <c r="E30" i="4"/>
  <c r="C30" i="4"/>
  <c r="D23" i="4"/>
  <c r="B23" i="4"/>
  <c r="D67" i="4"/>
  <c r="B67" i="4"/>
  <c r="E8" i="4"/>
  <c r="C8" i="4"/>
  <c r="D8" i="4"/>
  <c r="B8" i="4"/>
  <c r="E93" i="4"/>
  <c r="I10" i="1"/>
</calcChain>
</file>

<file path=xl/sharedStrings.xml><?xml version="1.0" encoding="utf-8"?>
<sst xmlns="http://schemas.openxmlformats.org/spreadsheetml/2006/main" count="509" uniqueCount="243">
  <si>
    <t>Males</t>
  </si>
  <si>
    <t>30-34</t>
  </si>
  <si>
    <t>35-39</t>
  </si>
  <si>
    <t>40-44</t>
  </si>
  <si>
    <t>45-49</t>
  </si>
  <si>
    <t>50-54</t>
  </si>
  <si>
    <t>55-59</t>
  </si>
  <si>
    <t>60-64</t>
  </si>
  <si>
    <t>65-69</t>
  </si>
  <si>
    <t>70-74</t>
  </si>
  <si>
    <t>75-79</t>
  </si>
  <si>
    <t>80-84</t>
  </si>
  <si>
    <t>85-89</t>
  </si>
  <si>
    <t>90+</t>
  </si>
  <si>
    <t>Chichester</t>
  </si>
  <si>
    <t>Crawley</t>
  </si>
  <si>
    <t>Horsham</t>
  </si>
  <si>
    <t>Mid Sussex</t>
  </si>
  <si>
    <t>Age Group</t>
  </si>
  <si>
    <t>Early Onset</t>
  </si>
  <si>
    <t>late onset</t>
  </si>
  <si>
    <t>Type of Dementia</t>
  </si>
  <si>
    <t>Proportion of People</t>
  </si>
  <si>
    <t>Age</t>
  </si>
  <si>
    <t>Mild</t>
  </si>
  <si>
    <t>Moderate</t>
  </si>
  <si>
    <t>Severe</t>
  </si>
  <si>
    <t>Alzheimer’s disease</t>
  </si>
  <si>
    <t>Vascular dementia</t>
  </si>
  <si>
    <t>Mixed (AD and VD)</t>
  </si>
  <si>
    <t>Frontotemporal dementia</t>
  </si>
  <si>
    <t>Parkinsons’ dementia</t>
  </si>
  <si>
    <t>90-94</t>
  </si>
  <si>
    <t>Other</t>
  </si>
  <si>
    <t>95+</t>
  </si>
  <si>
    <t>Total</t>
  </si>
  <si>
    <t>Dementia with Lewy bodies</t>
  </si>
  <si>
    <t>Males % with dementia</t>
  </si>
  <si>
    <t>Females % with dementia</t>
  </si>
  <si>
    <t>Age Groups</t>
  </si>
  <si>
    <t>All Ages - Adur</t>
  </si>
  <si>
    <t>Adur</t>
  </si>
  <si>
    <t>0-4 - Adur</t>
  </si>
  <si>
    <t>5-9 - Adur</t>
  </si>
  <si>
    <t>10-14 - Adur</t>
  </si>
  <si>
    <t>15-19 - Adur</t>
  </si>
  <si>
    <t>20-24 - Adur</t>
  </si>
  <si>
    <t>25-29 - Adur</t>
  </si>
  <si>
    <t>30-34 - Adur</t>
  </si>
  <si>
    <t>35-39 - Adur</t>
  </si>
  <si>
    <t>40-44 - Adur</t>
  </si>
  <si>
    <t>45-49 - Adur</t>
  </si>
  <si>
    <t>50-54 - Adur</t>
  </si>
  <si>
    <t>55-59 - Adur</t>
  </si>
  <si>
    <t>60-64 - Adur</t>
  </si>
  <si>
    <t>65-69 - Adur</t>
  </si>
  <si>
    <t>70-74 - Adur</t>
  </si>
  <si>
    <t>75-79 - Adur</t>
  </si>
  <si>
    <t>80-84 - Adur</t>
  </si>
  <si>
    <t>85-89 - Adur</t>
  </si>
  <si>
    <t>90+ - Adur</t>
  </si>
  <si>
    <t>All Ages - Arun</t>
  </si>
  <si>
    <t>Arun</t>
  </si>
  <si>
    <t>0-4 - Arun</t>
  </si>
  <si>
    <t>5-9 - Arun</t>
  </si>
  <si>
    <t>10-14 - Arun</t>
  </si>
  <si>
    <t>15-19 - Arun</t>
  </si>
  <si>
    <t>20-24 - Arun</t>
  </si>
  <si>
    <t>25-29 - Arun</t>
  </si>
  <si>
    <t>30-34 - Arun</t>
  </si>
  <si>
    <t>35-39 - Arun</t>
  </si>
  <si>
    <t>40-44 - Arun</t>
  </si>
  <si>
    <t>45-49 - Arun</t>
  </si>
  <si>
    <t>50-54 - Arun</t>
  </si>
  <si>
    <t>55-59 - Arun</t>
  </si>
  <si>
    <t>60-64 - Arun</t>
  </si>
  <si>
    <t>65-69 - Arun</t>
  </si>
  <si>
    <t>70-74 - Arun</t>
  </si>
  <si>
    <t>75-79 - Arun</t>
  </si>
  <si>
    <t>80-84 - Arun</t>
  </si>
  <si>
    <t>85-89 - Arun</t>
  </si>
  <si>
    <t>90+ - Arun</t>
  </si>
  <si>
    <t>All Ages - Chichester</t>
  </si>
  <si>
    <t>0-4 - Chichester</t>
  </si>
  <si>
    <t>5-9 - Chichester</t>
  </si>
  <si>
    <t>10-14 - Chichester</t>
  </si>
  <si>
    <t>15-19 - Chichester</t>
  </si>
  <si>
    <t>20-24 - Chichester</t>
  </si>
  <si>
    <t>25-29 - Chichester</t>
  </si>
  <si>
    <t>30-34 - Chichester</t>
  </si>
  <si>
    <t>35-39 - Chichester</t>
  </si>
  <si>
    <t>40-44 - Chichester</t>
  </si>
  <si>
    <t>45-49 - Chichester</t>
  </si>
  <si>
    <t>50-54 - Chichester</t>
  </si>
  <si>
    <t>55-59 - Chichester</t>
  </si>
  <si>
    <t>60-64 - Chichester</t>
  </si>
  <si>
    <t>65-69 - Chichester</t>
  </si>
  <si>
    <t>70-74 - Chichester</t>
  </si>
  <si>
    <t>75-79 - Chichester</t>
  </si>
  <si>
    <t>80-84 - Chichester</t>
  </si>
  <si>
    <t>85-89 - Chichester</t>
  </si>
  <si>
    <t>90+ - Chichester</t>
  </si>
  <si>
    <t>All Ages - Crawley</t>
  </si>
  <si>
    <t>0-4 - Crawley</t>
  </si>
  <si>
    <t>5-9 - Crawley</t>
  </si>
  <si>
    <t>10-14 - Crawley</t>
  </si>
  <si>
    <t>15-19 - Crawley</t>
  </si>
  <si>
    <t>20-24 - Crawley</t>
  </si>
  <si>
    <t>25-29 - Crawley</t>
  </si>
  <si>
    <t>30-34 - Crawley</t>
  </si>
  <si>
    <t>35-39 - Crawley</t>
  </si>
  <si>
    <t>40-44 - Crawley</t>
  </si>
  <si>
    <t>45-49 - Crawley</t>
  </si>
  <si>
    <t>50-54 - Crawley</t>
  </si>
  <si>
    <t>55-59 - Crawley</t>
  </si>
  <si>
    <t>60-64 - Crawley</t>
  </si>
  <si>
    <t>65-69 - Crawley</t>
  </si>
  <si>
    <t>70-74 - Crawley</t>
  </si>
  <si>
    <t>75-79 - Crawley</t>
  </si>
  <si>
    <t>80-84 - Crawley</t>
  </si>
  <si>
    <t>85-89 - Crawley</t>
  </si>
  <si>
    <t>90+ - Crawley</t>
  </si>
  <si>
    <t>All Ages - Horsham</t>
  </si>
  <si>
    <t>0-4 - Horsham</t>
  </si>
  <si>
    <t>5-9 - Horsham</t>
  </si>
  <si>
    <t>10-14 - Horsham</t>
  </si>
  <si>
    <t>15-19 - Horsham</t>
  </si>
  <si>
    <t>20-24 - Horsham</t>
  </si>
  <si>
    <t>25-29 - Horsham</t>
  </si>
  <si>
    <t>30-34 - Horsham</t>
  </si>
  <si>
    <t>35-39 - Horsham</t>
  </si>
  <si>
    <t>40-44 - Horsham</t>
  </si>
  <si>
    <t>45-49 - Horsham</t>
  </si>
  <si>
    <t>50-54 - Horsham</t>
  </si>
  <si>
    <t>55-59 - Horsham</t>
  </si>
  <si>
    <t>60-64 - Horsham</t>
  </si>
  <si>
    <t>65-69 - Horsham</t>
  </si>
  <si>
    <t>70-74 - Horsham</t>
  </si>
  <si>
    <t>75-79 - Horsham</t>
  </si>
  <si>
    <t>80-84 - Horsham</t>
  </si>
  <si>
    <t>85-89 - Horsham</t>
  </si>
  <si>
    <t>90+ - Horsham</t>
  </si>
  <si>
    <t>All Ages - Mid Sussex</t>
  </si>
  <si>
    <t>0-4 - Mid Sussex</t>
  </si>
  <si>
    <t>5-9 - Mid Sussex</t>
  </si>
  <si>
    <t>10-14 - Mid Sussex</t>
  </si>
  <si>
    <t>15-19 - Mid Sussex</t>
  </si>
  <si>
    <t>20-24 - Mid Sussex</t>
  </si>
  <si>
    <t>25-29 - Mid Sussex</t>
  </si>
  <si>
    <t>30-34 - Mid Sussex</t>
  </si>
  <si>
    <t>35-39 - Mid Sussex</t>
  </si>
  <si>
    <t>40-44 - Mid Sussex</t>
  </si>
  <si>
    <t>45-49 - Mid Sussex</t>
  </si>
  <si>
    <t>50-54 - Mid Sussex</t>
  </si>
  <si>
    <t>55-59 - Mid Sussex</t>
  </si>
  <si>
    <t>60-64 - Mid Sussex</t>
  </si>
  <si>
    <t>65-69 - Mid Sussex</t>
  </si>
  <si>
    <t>70-74 - Mid Sussex</t>
  </si>
  <si>
    <t>75-79 - Mid Sussex</t>
  </si>
  <si>
    <t>80-84 - Mid Sussex</t>
  </si>
  <si>
    <t>85-89 - Mid Sussex</t>
  </si>
  <si>
    <t>90+ - Mid Sussex</t>
  </si>
  <si>
    <t>All Ages - Worthing</t>
  </si>
  <si>
    <t>Worthing</t>
  </si>
  <si>
    <t>0-4 - Worthing</t>
  </si>
  <si>
    <t>5-9 - Worthing</t>
  </si>
  <si>
    <t>10-14 - Worthing</t>
  </si>
  <si>
    <t>15-19 - Worthing</t>
  </si>
  <si>
    <t>20-24 - Worthing</t>
  </si>
  <si>
    <t>25-29 - Worthing</t>
  </si>
  <si>
    <t>30-34 - Worthing</t>
  </si>
  <si>
    <t>35-39 - Worthing</t>
  </si>
  <si>
    <t>40-44 - Worthing</t>
  </si>
  <si>
    <t>45-49 - Worthing</t>
  </si>
  <si>
    <t>50-54 - Worthing</t>
  </si>
  <si>
    <t>55-59 - Worthing</t>
  </si>
  <si>
    <t>60-64 - Worthing</t>
  </si>
  <si>
    <t>65-69 - Worthing</t>
  </si>
  <si>
    <t>70-74 - Worthing</t>
  </si>
  <si>
    <t>75-79 - Worthing</t>
  </si>
  <si>
    <t>80-84 - Worthing</t>
  </si>
  <si>
    <t>85-89 - Worthing</t>
  </si>
  <si>
    <t>90+ - Worthing</t>
  </si>
  <si>
    <t>All Ages West Sussex</t>
  </si>
  <si>
    <t>West Sussex</t>
  </si>
  <si>
    <t>0-4 - West Sussex</t>
  </si>
  <si>
    <t>5-9 - West Sussex</t>
  </si>
  <si>
    <t>10-14 - West Sussex</t>
  </si>
  <si>
    <t>15-19 - West Sussex</t>
  </si>
  <si>
    <t>20-24 - West Sussex</t>
  </si>
  <si>
    <t>25-29 - West Sussex</t>
  </si>
  <si>
    <t>30-34 - West Sussex</t>
  </si>
  <si>
    <t>35-39 - West Sussex</t>
  </si>
  <si>
    <t>40-44 - West Sussex</t>
  </si>
  <si>
    <t>45-49 - West Sussex</t>
  </si>
  <si>
    <t>50-54 - West Sussex</t>
  </si>
  <si>
    <t>55-59 - West Sussex</t>
  </si>
  <si>
    <t>60-64 - West Sussex</t>
  </si>
  <si>
    <t>65-69 - West Sussex</t>
  </si>
  <si>
    <t>70-74 - West Sussex</t>
  </si>
  <si>
    <t>75-79 - West Sussex</t>
  </si>
  <si>
    <t>80-84 - West Sussex</t>
  </si>
  <si>
    <t>85-89 - West Sussex</t>
  </si>
  <si>
    <t>90+ - West Sussex</t>
  </si>
  <si>
    <t>Row Labels</t>
  </si>
  <si>
    <t>All dementia</t>
  </si>
  <si>
    <t>Late Onset - Mild</t>
  </si>
  <si>
    <t>Late Onset - Moderate</t>
  </si>
  <si>
    <t>Late Onset - Severe</t>
  </si>
  <si>
    <t>West Sussex Joint Strategic Needs Assessment CORE Dataset</t>
  </si>
  <si>
    <t>Data Type</t>
  </si>
  <si>
    <t>Description</t>
  </si>
  <si>
    <t>Subject</t>
  </si>
  <si>
    <t>Keyword(s)</t>
  </si>
  <si>
    <t>Collected</t>
  </si>
  <si>
    <t>Geographic Level - lowest</t>
  </si>
  <si>
    <t>District</t>
  </si>
  <si>
    <t>Time Period Covered</t>
  </si>
  <si>
    <t>Last Updated</t>
  </si>
  <si>
    <t>File Type</t>
  </si>
  <si>
    <t>Excel</t>
  </si>
  <si>
    <t>WSCC Contacts</t>
  </si>
  <si>
    <t>Warnings or Caveats</t>
  </si>
  <si>
    <t>ONS population projections applied to prevalence rates for different types of dementia</t>
  </si>
  <si>
    <t>Prevalence</t>
  </si>
  <si>
    <t>dementia, prevalence, long term conditions</t>
  </si>
  <si>
    <t>A two-decade comparison of prevalence of dementia in individuals aged 65 years and older from three geographical areas of England: results of the Cognitive Function and Ageing Study I and II - ScienceDirect</t>
  </si>
  <si>
    <t>Population data</t>
  </si>
  <si>
    <t>Mid 2022 to Mid 2047</t>
  </si>
  <si>
    <t>Projections for people with dementia every year 2022 - 2047</t>
  </si>
  <si>
    <t>Henry McLaughlin; henry.mclaughlin@westsussex.gov.uk</t>
  </si>
  <si>
    <t>% Increase 2025-2035</t>
  </si>
  <si>
    <t>%Increase 2022-2047</t>
  </si>
  <si>
    <t>Total Increase 2025-2035</t>
  </si>
  <si>
    <t>Total Increase 2022-2047</t>
  </si>
  <si>
    <t>ONS population projections 2022-47 accessed via Nomis on 09/10/2026</t>
  </si>
  <si>
    <t>Prevalence estimates for population aged 65+</t>
  </si>
  <si>
    <t>Prevalence estimates for population under 65 (early-onset)</t>
  </si>
  <si>
    <t xml:space="preserve">Projecting Adult Needs and Service Information (PANSI), Institute of Public Care, Oxford Brookes, University
Figures are taken from Dementia UK: Update (2014) prepared by King’s College London and the London School of Economics for the Alzheimer’s Society. </t>
  </si>
  <si>
    <t>p.62 https://www.alzheimers.org.uk/sites/default/files/migrate/downloads/dementia_uk_update.pdf</t>
  </si>
  <si>
    <t>Severity</t>
  </si>
  <si>
    <t>The 2014 Dementia UK: Update continued to use the severity estimates by age from the 2007 Dementia UK: Update. In that report the consensus estimates were based upon findings from three population-based studies of late-onset dementia (O’Connor et al, 1989; Brayne et al, 1989; Clarke et al, 1991)</t>
  </si>
  <si>
    <t>The Cognitive Functioning and Ageing Study II (CFAS II) estimates are used by the NHS and on the DHSC Fingertips Public Health Profile to calculate diagnosis rates but the prevalence rates will not exactly match these estimates because the NHS use the patients registered for General Medical Services, whereas WSCC uses ONS population estimates. The differences are very small, for example in 2023 the NHS late-onset dementia prevalence estimate for Adur was 1,053 while the WSCC estimate for Adur is 1,080. At district and borough level there is likely to be variation from the prevalence in these estimates influenced by factors such as the number of care home beds, and the number of care homes specialising in dementia.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</si>
</sst>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 #,##0_-;_-* &quot;-&quot;??_-;_-@_-"/>
    <numFmt numFmtId="165" formatCode="_-* #,##0.000_-;\-* #,##0.000_-;_-* &quot;-&quot;??_-;_-@_-"/>
  </numFmts>
  <fonts count="6">
    <font>
      <sz val="11"/>
      <color theme="1"/>
      <name val="Verdana"/>
      <family val="2"/>
    </font>
    <font>
      <sz val="11"/>
      <color theme="1"/>
      <name val="Verdana"/>
      <family val="2"/>
    </font>
    <font>
      <b/>
      <sz val="11"/>
      <color theme="1"/>
      <name val="Verdana"/>
      <family val="2"/>
    </font>
    <font>
      <sz val="10"/>
      <name val="Arial"/>
      <family val="2"/>
    </font>
    <font>
      <sz val="10"/>
      <name val="Verdana"/>
      <family val="2"/>
    </font>
    <font>
      <u/>
      <sz val="10"/>
      <color indexed="12"/>
      <name val="Gill Sans"/>
    </font>
  </fonts>
  <fills count="4">
    <fill>
      <patternFill patternType="none"/>
    </fill>
    <fill>
      <patternFill patternType="gray125"/>
    </fill>
    <fill>
      <patternFill patternType="solid">
        <fgColor theme="3" tint="0.79998168889431442"/>
        <bgColor indexed="64"/>
      </patternFill>
    </fill>
    <fill>
      <patternFill patternType="solid">
        <fgColor indexed="13"/>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thin">
        <color indexed="64"/>
      </left>
      <right style="thin">
        <color indexed="64"/>
      </right>
      <top/>
      <bottom/>
      <diagonal/>
    </border>
  </borders>
  <cellStyleXfs count="4">
    <xf numFmtId="0" fontId="0" fillId="0" borderId="0"/>
    <xf numFmtId="9" fontId="1" fillId="0" borderId="0" applyFont="0" applyFill="0" applyBorder="0" applyAlignment="0" applyProtection="0"/>
    <xf numFmtId="0" fontId="5" fillId="0" borderId="0" applyNumberFormat="0" applyFill="0" applyBorder="0" applyAlignment="0" applyProtection="0">
      <alignment vertical="top"/>
      <protection locked="0"/>
    </xf>
    <xf numFmtId="43" fontId="1" fillId="0" borderId="0" applyFont="0" applyFill="0" applyBorder="0" applyAlignment="0" applyProtection="0"/>
  </cellStyleXfs>
  <cellXfs count="32">
    <xf numFmtId="0" fontId="0" fillId="0" borderId="0" xfId="0"/>
    <xf numFmtId="0" fontId="2" fillId="0" borderId="1" xfId="0" applyFont="1" applyBorder="1"/>
    <xf numFmtId="0" fontId="0" fillId="0" borderId="1" xfId="0" applyBorder="1"/>
    <xf numFmtId="9" fontId="0" fillId="0" borderId="1" xfId="0" applyNumberFormat="1" applyBorder="1" applyAlignment="1">
      <alignment horizontal="center"/>
    </xf>
    <xf numFmtId="0" fontId="2" fillId="0" borderId="0" xfId="0" applyFont="1"/>
    <xf numFmtId="0" fontId="0" fillId="0" borderId="5" xfId="0" applyBorder="1"/>
    <xf numFmtId="9" fontId="0" fillId="0" borderId="0" xfId="1" applyFont="1" applyBorder="1"/>
    <xf numFmtId="0" fontId="2" fillId="0" borderId="5" xfId="0" applyFont="1" applyBorder="1"/>
    <xf numFmtId="0" fontId="0" fillId="0" borderId="7" xfId="0" applyBorder="1"/>
    <xf numFmtId="0" fontId="2" fillId="2" borderId="2" xfId="0" applyFont="1" applyFill="1" applyBorder="1"/>
    <xf numFmtId="0" fontId="2" fillId="2" borderId="3" xfId="0" applyFont="1" applyFill="1" applyBorder="1"/>
    <xf numFmtId="0" fontId="4" fillId="0" borderId="1" xfId="0" applyFont="1" applyBorder="1" applyAlignment="1">
      <alignment vertical="center" wrapText="1"/>
    </xf>
    <xf numFmtId="0" fontId="4" fillId="0" borderId="1" xfId="0" applyFont="1" applyBorder="1" applyAlignment="1">
      <alignment horizontal="left" vertical="center" wrapText="1"/>
    </xf>
    <xf numFmtId="14" fontId="4" fillId="0" borderId="1" xfId="0" applyNumberFormat="1" applyFont="1" applyBorder="1" applyAlignment="1">
      <alignment horizontal="left" vertical="center" wrapText="1"/>
    </xf>
    <xf numFmtId="0" fontId="5" fillId="0" borderId="1" xfId="2" applyBorder="1" applyAlignment="1" applyProtection="1">
      <alignment horizontal="left" vertical="center" wrapText="1"/>
    </xf>
    <xf numFmtId="17" fontId="4" fillId="0" borderId="1" xfId="0" applyNumberFormat="1" applyFont="1" applyBorder="1" applyAlignment="1">
      <alignment horizontal="left" vertical="center" wrapText="1"/>
    </xf>
    <xf numFmtId="164" fontId="0" fillId="0" borderId="0" xfId="3" applyNumberFormat="1" applyFont="1"/>
    <xf numFmtId="164" fontId="0" fillId="0" borderId="0" xfId="3" applyNumberFormat="1" applyFont="1" applyFill="1"/>
    <xf numFmtId="0" fontId="0" fillId="0" borderId="0" xfId="3" applyNumberFormat="1" applyFont="1"/>
    <xf numFmtId="0" fontId="0" fillId="0" borderId="0" xfId="3" applyNumberFormat="1" applyFont="1" applyFill="1"/>
    <xf numFmtId="3" fontId="3" fillId="0" borderId="0" xfId="0" applyNumberFormat="1" applyFont="1" applyAlignment="1">
      <alignment horizontal="right"/>
    </xf>
    <xf numFmtId="165" fontId="0" fillId="0" borderId="0" xfId="3" applyNumberFormat="1" applyFont="1"/>
    <xf numFmtId="0" fontId="5" fillId="0" borderId="0" xfId="2" applyAlignment="1" applyProtection="1"/>
    <xf numFmtId="14" fontId="5" fillId="0" borderId="1" xfId="2" applyNumberFormat="1" applyBorder="1" applyAlignment="1" applyProtection="1">
      <alignment horizontal="left" vertical="center" wrapText="1"/>
    </xf>
    <xf numFmtId="10" fontId="0" fillId="0" borderId="0" xfId="1" applyNumberFormat="1" applyFont="1"/>
    <xf numFmtId="0" fontId="0" fillId="0" borderId="8" xfId="0" applyBorder="1"/>
    <xf numFmtId="0" fontId="5" fillId="0" borderId="0" xfId="2" applyAlignment="1" applyProtection="1">
      <alignment vertical="center" wrapText="1"/>
    </xf>
    <xf numFmtId="164" fontId="2" fillId="2" borderId="4" xfId="3" applyNumberFormat="1" applyFont="1" applyFill="1" applyBorder="1"/>
    <xf numFmtId="164" fontId="0" fillId="0" borderId="6" xfId="3" applyNumberFormat="1" applyFont="1" applyBorder="1"/>
    <xf numFmtId="164" fontId="2" fillId="2" borderId="3" xfId="3" applyNumberFormat="1" applyFont="1" applyFill="1" applyBorder="1"/>
    <xf numFmtId="164" fontId="0" fillId="0" borderId="0" xfId="3" applyNumberFormat="1" applyFont="1" applyBorder="1"/>
    <xf numFmtId="0" fontId="4" fillId="3" borderId="1" xfId="0" applyFont="1" applyFill="1" applyBorder="1" applyAlignment="1">
      <alignment vertical="center"/>
    </xf>
  </cellXfs>
  <cellStyles count="4">
    <cellStyle name="Comma" xfId="3" builtinId="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www.alzheimers.org.uk/sites/default/files/migrate/downloads/dementia_uk_update.pdf" TargetMode="External"/><Relationship Id="rId2" Type="http://schemas.openxmlformats.org/officeDocument/2006/relationships/hyperlink" Target="https://www.sciencedirect.com/science/article/pii/S0140673613615706?via%3Dihub" TargetMode="External"/><Relationship Id="rId1" Type="http://schemas.openxmlformats.org/officeDocument/2006/relationships/hyperlink" Target="https://www.nomisweb.co.uk/"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E96"/>
  <sheetViews>
    <sheetView tabSelected="1" topLeftCell="A76" workbookViewId="0">
      <selection activeCell="C94" sqref="C94"/>
    </sheetView>
  </sheetViews>
  <sheetFormatPr defaultRowHeight="13.8"/>
  <cols>
    <col min="1" max="1" width="21.6328125" bestFit="1" customWidth="1"/>
    <col min="2" max="2" width="24.90625" customWidth="1"/>
    <col min="3" max="3" width="26.36328125" customWidth="1"/>
    <col min="4" max="4" width="27.453125" style="16" customWidth="1"/>
    <col min="5" max="5" width="29" style="16" customWidth="1"/>
    <col min="6" max="6" width="13.7265625" bestFit="1" customWidth="1"/>
  </cols>
  <sheetData>
    <row r="1" spans="1:31" s="4" customFormat="1">
      <c r="A1" s="9" t="s">
        <v>184</v>
      </c>
      <c r="B1" s="10" t="s">
        <v>231</v>
      </c>
      <c r="C1" s="10" t="s">
        <v>232</v>
      </c>
      <c r="D1" s="29" t="s">
        <v>233</v>
      </c>
      <c r="E1" s="27" t="s">
        <v>234</v>
      </c>
      <c r="F1" s="4">
        <v>2022</v>
      </c>
      <c r="G1" s="4">
        <v>2023</v>
      </c>
      <c r="H1" s="4">
        <v>2024</v>
      </c>
      <c r="I1" s="4">
        <v>2025</v>
      </c>
      <c r="J1" s="4">
        <v>2026</v>
      </c>
      <c r="K1" s="4">
        <v>2027</v>
      </c>
      <c r="L1" s="4">
        <v>2028</v>
      </c>
      <c r="M1" s="4">
        <v>2029</v>
      </c>
      <c r="N1" s="4">
        <v>2030</v>
      </c>
      <c r="O1" s="4">
        <v>2031</v>
      </c>
      <c r="P1" s="4">
        <v>2032</v>
      </c>
      <c r="Q1" s="4">
        <v>2033</v>
      </c>
      <c r="R1" s="4">
        <v>2034</v>
      </c>
      <c r="S1" s="4">
        <v>2035</v>
      </c>
      <c r="T1" s="4">
        <v>2036</v>
      </c>
      <c r="U1" s="4">
        <v>2037</v>
      </c>
      <c r="V1" s="4">
        <v>2038</v>
      </c>
      <c r="W1" s="4">
        <v>2039</v>
      </c>
      <c r="X1" s="4">
        <v>2040</v>
      </c>
      <c r="Y1" s="4">
        <v>2041</v>
      </c>
      <c r="Z1" s="4">
        <v>2042</v>
      </c>
      <c r="AA1" s="4">
        <v>2043</v>
      </c>
      <c r="AB1" s="4">
        <v>2044</v>
      </c>
      <c r="AC1" s="4">
        <v>2045</v>
      </c>
      <c r="AD1" s="4">
        <v>2046</v>
      </c>
      <c r="AE1" s="4">
        <v>2047</v>
      </c>
    </row>
    <row r="2" spans="1:31">
      <c r="A2" s="5" t="s">
        <v>205</v>
      </c>
      <c r="B2" s="6">
        <f>S2/I2-1</f>
        <v>0.28310502283105032</v>
      </c>
      <c r="C2" s="6">
        <f>AE2/F2-1</f>
        <v>0.70262793914246191</v>
      </c>
      <c r="D2" s="30">
        <f>S2-I2</f>
        <v>4340</v>
      </c>
      <c r="E2" s="28">
        <f>AE2-F2</f>
        <v>10160</v>
      </c>
      <c r="F2">
        <f>ROUND((SUMPRODUCT('Males 5y'!C$149:C$161,Rates!$E$2:$E$14)+SUMPRODUCT(Rates!$F$2:$F$14,'Females 5y'!C$149:C$161)),-1)</f>
        <v>14460</v>
      </c>
      <c r="G2">
        <f>ROUND((SUMPRODUCT('Males 5y'!D$149:D$161,Rates!$E$2:$E$14)+SUMPRODUCT(Rates!$F$2:$F$14,'Females 5y'!D$149:D$161)),-1)</f>
        <v>14700</v>
      </c>
      <c r="H2">
        <f>ROUND((SUMPRODUCT('Males 5y'!E$149:E$161,Rates!$E$2:$E$14)+SUMPRODUCT(Rates!$F$2:$F$14,'Females 5y'!E$149:E$161)),-1)</f>
        <v>15010</v>
      </c>
      <c r="I2">
        <f>ROUND((SUMPRODUCT('Males 5y'!F$149:F$161,Rates!$E$2:$E$14)+SUMPRODUCT(Rates!$F$2:$F$14,'Females 5y'!F$149:F$161)),-1)</f>
        <v>15330</v>
      </c>
      <c r="J2">
        <f>ROUND((SUMPRODUCT('Males 5y'!G$149:G$161,Rates!$E$2:$E$14)+SUMPRODUCT(Rates!$F$2:$F$14,'Females 5y'!G$149:G$161)),-1)</f>
        <v>15630</v>
      </c>
      <c r="K2">
        <f>ROUND((SUMPRODUCT('Males 5y'!H$149:H$161,Rates!$E$2:$E$14)+SUMPRODUCT(Rates!$F$2:$F$14,'Females 5y'!H$149:H$161)),-1)</f>
        <v>16070</v>
      </c>
      <c r="L2">
        <f>ROUND((SUMPRODUCT('Males 5y'!I$149:I$161,Rates!$E$2:$E$14)+SUMPRODUCT(Rates!$F$2:$F$14,'Females 5y'!I$149:I$161)),-1)</f>
        <v>16520</v>
      </c>
      <c r="M2">
        <f>ROUND((SUMPRODUCT('Males 5y'!J$149:J$161,Rates!$E$2:$E$14)+SUMPRODUCT(Rates!$F$2:$F$14,'Females 5y'!J$149:J$161)),-1)</f>
        <v>16970</v>
      </c>
      <c r="N2">
        <f>ROUND((SUMPRODUCT('Males 5y'!K$149:K$161,Rates!$E$2:$E$14)+SUMPRODUCT(Rates!$F$2:$F$14,'Females 5y'!K$149:K$161)),-1)</f>
        <v>17380</v>
      </c>
      <c r="O2">
        <f>ROUND((SUMPRODUCT('Males 5y'!L$149:L$161,Rates!$E$2:$E$14)+SUMPRODUCT(Rates!$F$2:$F$14,'Females 5y'!L$149:L$161)),-1)</f>
        <v>17750</v>
      </c>
      <c r="P2">
        <f>ROUND((SUMPRODUCT('Males 5y'!M$149:M$161,Rates!$E$2:$E$14)+SUMPRODUCT(Rates!$F$2:$F$14,'Females 5y'!M$149:M$161)),-1)</f>
        <v>18250</v>
      </c>
      <c r="Q2">
        <f>ROUND((SUMPRODUCT('Males 5y'!N$149:N$161,Rates!$E$2:$E$14)+SUMPRODUCT(Rates!$F$2:$F$14,'Females 5y'!N$149:N$161)),-1)</f>
        <v>18760</v>
      </c>
      <c r="R2">
        <f>ROUND((SUMPRODUCT('Males 5y'!O$149:O$161,Rates!$E$2:$E$14)+SUMPRODUCT(Rates!$F$2:$F$14,'Females 5y'!O$149:O$161)),-1)</f>
        <v>19240</v>
      </c>
      <c r="S2">
        <f>ROUND((SUMPRODUCT('Males 5y'!P$149:P$161,Rates!$E$2:$E$14)+SUMPRODUCT(Rates!$F$2:$F$14,'Females 5y'!P$149:P$161)),-1)</f>
        <v>19670</v>
      </c>
      <c r="T2">
        <f>ROUND((SUMPRODUCT('Males 5y'!Q$149:Q$161,Rates!$E$2:$E$14)+SUMPRODUCT(Rates!$F$2:$F$14,'Females 5y'!Q$149:Q$161)),-1)</f>
        <v>20100</v>
      </c>
      <c r="U2">
        <f>ROUND((SUMPRODUCT('Males 5y'!R$149:R$161,Rates!$E$2:$E$14)+SUMPRODUCT(Rates!$F$2:$F$14,'Females 5y'!R$149:R$161)),-1)</f>
        <v>20650</v>
      </c>
      <c r="V2">
        <f>ROUND((SUMPRODUCT('Males 5y'!S$149:S$161,Rates!$E$2:$E$14)+SUMPRODUCT(Rates!$F$2:$F$14,'Females 5y'!S$149:S$161)),-1)</f>
        <v>21120</v>
      </c>
      <c r="W2">
        <f>ROUND((SUMPRODUCT('Males 5y'!T$149:T$161,Rates!$E$2:$E$14)+SUMPRODUCT(Rates!$F$2:$F$14,'Females 5y'!T$149:T$161)),-1)</f>
        <v>21530</v>
      </c>
      <c r="X2">
        <f>ROUND((SUMPRODUCT('Males 5y'!U$149:U$161,Rates!$E$2:$E$14)+SUMPRODUCT(Rates!$F$2:$F$14,'Females 5y'!U$149:U$161)),-1)</f>
        <v>21900</v>
      </c>
      <c r="Y2">
        <f>ROUND((SUMPRODUCT('Males 5y'!V$149:V$161,Rates!$E$2:$E$14)+SUMPRODUCT(Rates!$F$2:$F$14,'Females 5y'!V$149:V$161)),-1)</f>
        <v>22240</v>
      </c>
      <c r="Z2">
        <f>ROUND((SUMPRODUCT('Males 5y'!W$149:W$161,Rates!$E$2:$E$14)+SUMPRODUCT(Rates!$F$2:$F$14,'Females 5y'!W$149:W$161)),-1)</f>
        <v>22590</v>
      </c>
      <c r="AA2">
        <f>ROUND((SUMPRODUCT('Males 5y'!X$149:X$161,Rates!$E$2:$E$14)+SUMPRODUCT(Rates!$F$2:$F$14,'Females 5y'!X$149:X$161)),-1)</f>
        <v>22970</v>
      </c>
      <c r="AB2">
        <f>ROUND((SUMPRODUCT('Males 5y'!Y$149:Y$161,Rates!$E$2:$E$14)+SUMPRODUCT(Rates!$F$2:$F$14,'Females 5y'!Y$149:Y$161)),-1)</f>
        <v>23370</v>
      </c>
      <c r="AC2">
        <f>ROUND((SUMPRODUCT('Males 5y'!Z$149:Z$161,Rates!$E$2:$E$14)+SUMPRODUCT(Rates!$F$2:$F$14,'Females 5y'!Z$149:Z$161)),-1)</f>
        <v>23760</v>
      </c>
      <c r="AD2">
        <f>ROUND((SUMPRODUCT('Males 5y'!AA$149:AA$161,Rates!$E$2:$E$14)+SUMPRODUCT(Rates!$F$2:$F$14,'Females 5y'!AA$149:AA$161)),-1)</f>
        <v>24180</v>
      </c>
      <c r="AE2">
        <f>ROUND((SUMPRODUCT('Males 5y'!AB$149:AB$161,Rates!$E$2:$E$14)+SUMPRODUCT(Rates!$F$2:$F$14,'Females 5y'!AB$149:AB$161)),-1)</f>
        <v>24620</v>
      </c>
    </row>
    <row r="3" spans="1:31">
      <c r="A3" s="5" t="s">
        <v>206</v>
      </c>
      <c r="B3" s="6">
        <f t="shared" ref="B3:B66" si="0">S3/I3-1</f>
        <v>0.28211284513805523</v>
      </c>
      <c r="C3" s="6">
        <f t="shared" ref="C3:C66" si="1">AE3/F3-1</f>
        <v>0.69171974522293</v>
      </c>
      <c r="D3" s="30">
        <f t="shared" ref="D3:D66" si="2">S3-I3</f>
        <v>2350</v>
      </c>
      <c r="E3" s="28">
        <f t="shared" ref="E3:E66" si="3">AE3-F3</f>
        <v>5430</v>
      </c>
      <c r="F3">
        <f>ROUND(SUMPRODUCT(Rates!$E$9:$E$14,Rates!$L$3:$L$8,'Males 5y'!C$156:C$161)+SUMPRODUCT(Rates!$F$9:$F$14,Rates!$L$3:$L$8,'Females 5y'!C$156:C$161),-1)</f>
        <v>7850</v>
      </c>
      <c r="G3">
        <f>ROUND(SUMPRODUCT(Rates!$E$9:$E$14,Rates!$L$3:$L$8,'Males 5y'!D$156:D$161)+SUMPRODUCT(Rates!$F$9:$F$14,Rates!$L$3:$L$8,'Females 5y'!D$156:D$161),-1)</f>
        <v>7980</v>
      </c>
      <c r="H3">
        <f>ROUND(SUMPRODUCT(Rates!$E$9:$E$14,Rates!$L$3:$L$8,'Males 5y'!E$156:E$161)+SUMPRODUCT(Rates!$F$9:$F$14,Rates!$L$3:$L$8,'Females 5y'!E$156:E$161),-1)</f>
        <v>8160</v>
      </c>
      <c r="I3">
        <f>ROUND(SUMPRODUCT(Rates!$E$9:$E$14,Rates!$L$3:$L$8,'Males 5y'!F$156:F$161)+SUMPRODUCT(Rates!$F$9:$F$14,Rates!$L$3:$L$8,'Females 5y'!F$156:F$161),-1)</f>
        <v>8330</v>
      </c>
      <c r="J3">
        <f>ROUND(SUMPRODUCT(Rates!$E$9:$E$14,Rates!$L$3:$L$8,'Males 5y'!G$156:G$161)+SUMPRODUCT(Rates!$F$9:$F$14,Rates!$L$3:$L$8,'Females 5y'!G$156:G$161),-1)</f>
        <v>8500</v>
      </c>
      <c r="K3">
        <f>ROUND(SUMPRODUCT(Rates!$E$9:$E$14,Rates!$L$3:$L$8,'Males 5y'!H$156:H$161)+SUMPRODUCT(Rates!$F$9:$F$14,Rates!$L$3:$L$8,'Females 5y'!H$156:H$161),-1)</f>
        <v>8740</v>
      </c>
      <c r="L3">
        <f>ROUND(SUMPRODUCT(Rates!$E$9:$E$14,Rates!$L$3:$L$8,'Males 5y'!I$156:I$161)+SUMPRODUCT(Rates!$F$9:$F$14,Rates!$L$3:$L$8,'Females 5y'!I$156:I$161),-1)</f>
        <v>8990</v>
      </c>
      <c r="M3">
        <f>ROUND(SUMPRODUCT(Rates!$E$9:$E$14,Rates!$L$3:$L$8,'Males 5y'!J$156:J$161)+SUMPRODUCT(Rates!$F$9:$F$14,Rates!$L$3:$L$8,'Females 5y'!J$156:J$161),-1)</f>
        <v>9240</v>
      </c>
      <c r="N3">
        <f>ROUND(SUMPRODUCT(Rates!$E$9:$E$14,Rates!$L$3:$L$8,'Males 5y'!K$156:K$161)+SUMPRODUCT(Rates!$F$9:$F$14,Rates!$L$3:$L$8,'Females 5y'!K$156:K$161),-1)</f>
        <v>9460</v>
      </c>
      <c r="O3">
        <f>ROUND(SUMPRODUCT(Rates!$E$9:$E$14,Rates!$L$3:$L$8,'Males 5y'!L$156:L$161)+SUMPRODUCT(Rates!$F$9:$F$14,Rates!$L$3:$L$8,'Females 5y'!L$156:L$161),-1)</f>
        <v>9660</v>
      </c>
      <c r="P3">
        <f>ROUND(SUMPRODUCT(Rates!$E$9:$E$14,Rates!$L$3:$L$8,'Males 5y'!M$156:M$161)+SUMPRODUCT(Rates!$F$9:$F$14,Rates!$L$3:$L$8,'Females 5y'!M$156:M$161),-1)</f>
        <v>9930</v>
      </c>
      <c r="Q3">
        <f>ROUND(SUMPRODUCT(Rates!$E$9:$E$14,Rates!$L$3:$L$8,'Males 5y'!N$156:N$161)+SUMPRODUCT(Rates!$F$9:$F$14,Rates!$L$3:$L$8,'Females 5y'!N$156:N$161),-1)</f>
        <v>10200</v>
      </c>
      <c r="R3">
        <f>ROUND(SUMPRODUCT(Rates!$E$9:$E$14,Rates!$L$3:$L$8,'Males 5y'!O$156:O$161)+SUMPRODUCT(Rates!$F$9:$F$14,Rates!$L$3:$L$8,'Females 5y'!O$156:O$161),-1)</f>
        <v>10450</v>
      </c>
      <c r="S3">
        <f>ROUND(SUMPRODUCT(Rates!$E$9:$E$14,Rates!$L$3:$L$8,'Males 5y'!P$156:P$161)+SUMPRODUCT(Rates!$F$9:$F$14,Rates!$L$3:$L$8,'Females 5y'!P$156:P$161),-1)</f>
        <v>10680</v>
      </c>
      <c r="T3">
        <f>ROUND(SUMPRODUCT(Rates!$E$9:$E$14,Rates!$L$3:$L$8,'Males 5y'!Q$156:Q$161)+SUMPRODUCT(Rates!$F$9:$F$14,Rates!$L$3:$L$8,'Females 5y'!Q$156:Q$161),-1)</f>
        <v>10910</v>
      </c>
      <c r="U3">
        <f>ROUND(SUMPRODUCT(Rates!$E$9:$E$14,Rates!$L$3:$L$8,'Males 5y'!R$156:R$161)+SUMPRODUCT(Rates!$F$9:$F$14,Rates!$L$3:$L$8,'Females 5y'!R$156:R$161),-1)</f>
        <v>11180</v>
      </c>
      <c r="V3">
        <f>ROUND(SUMPRODUCT(Rates!$E$9:$E$14,Rates!$L$3:$L$8,'Males 5y'!S$156:S$161)+SUMPRODUCT(Rates!$F$9:$F$14,Rates!$L$3:$L$8,'Females 5y'!S$156:S$161),-1)</f>
        <v>11420</v>
      </c>
      <c r="W3">
        <f>ROUND(SUMPRODUCT(Rates!$E$9:$E$14,Rates!$L$3:$L$8,'Males 5y'!T$156:T$161)+SUMPRODUCT(Rates!$F$9:$F$14,Rates!$L$3:$L$8,'Females 5y'!T$156:T$161),-1)</f>
        <v>11640</v>
      </c>
      <c r="X3">
        <f>ROUND(SUMPRODUCT(Rates!$E$9:$E$14,Rates!$L$3:$L$8,'Males 5y'!U$156:U$161)+SUMPRODUCT(Rates!$F$9:$F$14,Rates!$L$3:$L$8,'Females 5y'!U$156:U$161),-1)</f>
        <v>11830</v>
      </c>
      <c r="Y3">
        <f>ROUND(SUMPRODUCT(Rates!$E$9:$E$14,Rates!$L$3:$L$8,'Males 5y'!V$156:V$161)+SUMPRODUCT(Rates!$F$9:$F$14,Rates!$L$3:$L$8,'Females 5y'!V$156:V$161),-1)</f>
        <v>12020</v>
      </c>
      <c r="Z3">
        <f>ROUND(SUMPRODUCT(Rates!$E$9:$E$14,Rates!$L$3:$L$8,'Males 5y'!W$156:W$161)+SUMPRODUCT(Rates!$F$9:$F$14,Rates!$L$3:$L$8,'Females 5y'!W$156:W$161),-1)</f>
        <v>12210</v>
      </c>
      <c r="AA3">
        <f>ROUND(SUMPRODUCT(Rates!$E$9:$E$14,Rates!$L$3:$L$8,'Males 5y'!X$156:X$161)+SUMPRODUCT(Rates!$F$9:$F$14,Rates!$L$3:$L$8,'Females 5y'!X$156:X$161),-1)</f>
        <v>12410</v>
      </c>
      <c r="AB3">
        <f>ROUND(SUMPRODUCT(Rates!$E$9:$E$14,Rates!$L$3:$L$8,'Males 5y'!Y$156:Y$161)+SUMPRODUCT(Rates!$F$9:$F$14,Rates!$L$3:$L$8,'Females 5y'!Y$156:Y$161),-1)</f>
        <v>12620</v>
      </c>
      <c r="AC3">
        <f>ROUND(SUMPRODUCT(Rates!$E$9:$E$14,Rates!$L$3:$L$8,'Males 5y'!Z$156:Z$161)+SUMPRODUCT(Rates!$F$9:$F$14,Rates!$L$3:$L$8,'Females 5y'!Z$156:Z$161),-1)</f>
        <v>12830</v>
      </c>
      <c r="AD3">
        <f>ROUND(SUMPRODUCT(Rates!$E$9:$E$14,Rates!$L$3:$L$8,'Males 5y'!AA$156:AA$161)+SUMPRODUCT(Rates!$F$9:$F$14,Rates!$L$3:$L$8,'Females 5y'!AA$156:AA$161),-1)</f>
        <v>13060</v>
      </c>
      <c r="AE3">
        <f>ROUND(SUMPRODUCT(Rates!$E$9:$E$14,Rates!$L$3:$L$8,'Males 5y'!AB$156:AB$161)+SUMPRODUCT(Rates!$F$9:$F$14,Rates!$L$3:$L$8,'Females 5y'!AB$156:AB$161),-1)</f>
        <v>13280</v>
      </c>
    </row>
    <row r="4" spans="1:31">
      <c r="A4" s="5" t="s">
        <v>207</v>
      </c>
      <c r="B4" s="6">
        <f t="shared" si="0"/>
        <v>0.29132231404958686</v>
      </c>
      <c r="C4" s="6">
        <f t="shared" si="1"/>
        <v>0.72149122807017552</v>
      </c>
      <c r="D4" s="30">
        <f t="shared" si="2"/>
        <v>1410</v>
      </c>
      <c r="E4" s="28">
        <f t="shared" si="3"/>
        <v>3290</v>
      </c>
      <c r="F4">
        <f>ROUND(SUMPRODUCT(Rates!$E$9:$E$14,Rates!$M$3:$M$8,'Males 5y'!C$156:C$161)+SUMPRODUCT(Rates!$F$9:$F$14,Rates!$M$3:$M$8,'Females 5y'!C$156:C$161),-1)</f>
        <v>4560</v>
      </c>
      <c r="G4">
        <f>ROUND(SUMPRODUCT(Rates!$E$9:$E$14,Rates!$M$3:$M$8,'Males 5y'!D$156:D$161)+SUMPRODUCT(Rates!$F$9:$F$14,Rates!$M$3:$M$8,'Females 5y'!D$156:D$161),-1)</f>
        <v>4640</v>
      </c>
      <c r="H4">
        <f>ROUND(SUMPRODUCT(Rates!$E$9:$E$14,Rates!$M$3:$M$8,'Males 5y'!E$156:E$161)+SUMPRODUCT(Rates!$F$9:$F$14,Rates!$M$3:$M$8,'Females 5y'!E$156:E$161),-1)</f>
        <v>4740</v>
      </c>
      <c r="I4">
        <f>ROUND(SUMPRODUCT(Rates!$E$9:$E$14,Rates!$M$3:$M$8,'Males 5y'!F$156:F$161)+SUMPRODUCT(Rates!$F$9:$F$14,Rates!$M$3:$M$8,'Females 5y'!F$156:F$161),-1)</f>
        <v>4840</v>
      </c>
      <c r="J4">
        <f>ROUND(SUMPRODUCT(Rates!$E$9:$E$14,Rates!$M$3:$M$8,'Males 5y'!G$156:G$161)+SUMPRODUCT(Rates!$F$9:$F$14,Rates!$M$3:$M$8,'Females 5y'!G$156:G$161),-1)</f>
        <v>4930</v>
      </c>
      <c r="K4">
        <f>ROUND(SUMPRODUCT(Rates!$E$9:$E$14,Rates!$M$3:$M$8,'Males 5y'!H$156:H$161)+SUMPRODUCT(Rates!$F$9:$F$14,Rates!$M$3:$M$8,'Females 5y'!H$156:H$161),-1)</f>
        <v>5070</v>
      </c>
      <c r="L4">
        <f>ROUND(SUMPRODUCT(Rates!$E$9:$E$14,Rates!$M$3:$M$8,'Males 5y'!I$156:I$161)+SUMPRODUCT(Rates!$F$9:$F$14,Rates!$M$3:$M$8,'Females 5y'!I$156:I$161),-1)</f>
        <v>5220</v>
      </c>
      <c r="M4">
        <f>ROUND(SUMPRODUCT(Rates!$E$9:$E$14,Rates!$M$3:$M$8,'Males 5y'!J$156:J$161)+SUMPRODUCT(Rates!$F$9:$F$14,Rates!$M$3:$M$8,'Females 5y'!J$156:J$161),-1)</f>
        <v>5370</v>
      </c>
      <c r="N4">
        <f>ROUND(SUMPRODUCT(Rates!$E$9:$E$14,Rates!$M$3:$M$8,'Males 5y'!K$156:K$161)+SUMPRODUCT(Rates!$F$9:$F$14,Rates!$M$3:$M$8,'Females 5y'!K$156:K$161),-1)</f>
        <v>5500</v>
      </c>
      <c r="O4">
        <f>ROUND(SUMPRODUCT(Rates!$E$9:$E$14,Rates!$M$3:$M$8,'Males 5y'!L$156:L$161)+SUMPRODUCT(Rates!$F$9:$F$14,Rates!$M$3:$M$8,'Females 5y'!L$156:L$161),-1)</f>
        <v>5620</v>
      </c>
      <c r="P4">
        <f>ROUND(SUMPRODUCT(Rates!$E$9:$E$14,Rates!$M$3:$M$8,'Males 5y'!M$156:M$161)+SUMPRODUCT(Rates!$F$9:$F$14,Rates!$M$3:$M$8,'Females 5y'!M$156:M$161),-1)</f>
        <v>5790</v>
      </c>
      <c r="Q4">
        <f>ROUND(SUMPRODUCT(Rates!$E$9:$E$14,Rates!$M$3:$M$8,'Males 5y'!N$156:N$161)+SUMPRODUCT(Rates!$F$9:$F$14,Rates!$M$3:$M$8,'Females 5y'!N$156:N$161),-1)</f>
        <v>5960</v>
      </c>
      <c r="R4">
        <f>ROUND(SUMPRODUCT(Rates!$E$9:$E$14,Rates!$M$3:$M$8,'Males 5y'!O$156:O$161)+SUMPRODUCT(Rates!$F$9:$F$14,Rates!$M$3:$M$8,'Females 5y'!O$156:O$161),-1)</f>
        <v>6110</v>
      </c>
      <c r="S4">
        <f>ROUND(SUMPRODUCT(Rates!$E$9:$E$14,Rates!$M$3:$M$8,'Males 5y'!P$156:P$161)+SUMPRODUCT(Rates!$F$9:$F$14,Rates!$M$3:$M$8,'Females 5y'!P$156:P$161),-1)</f>
        <v>6250</v>
      </c>
      <c r="T4">
        <f>ROUND(SUMPRODUCT(Rates!$E$9:$E$14,Rates!$M$3:$M$8,'Males 5y'!Q$156:Q$161)+SUMPRODUCT(Rates!$F$9:$F$14,Rates!$M$3:$M$8,'Females 5y'!Q$156:Q$161),-1)</f>
        <v>6390</v>
      </c>
      <c r="U4">
        <f>ROUND(SUMPRODUCT(Rates!$E$9:$E$14,Rates!$M$3:$M$8,'Males 5y'!R$156:R$161)+SUMPRODUCT(Rates!$F$9:$F$14,Rates!$M$3:$M$8,'Females 5y'!R$156:R$161),-1)</f>
        <v>6560</v>
      </c>
      <c r="V4">
        <f>ROUND(SUMPRODUCT(Rates!$E$9:$E$14,Rates!$M$3:$M$8,'Males 5y'!S$156:S$161)+SUMPRODUCT(Rates!$F$9:$F$14,Rates!$M$3:$M$8,'Females 5y'!S$156:S$161),-1)</f>
        <v>6720</v>
      </c>
      <c r="W4">
        <f>ROUND(SUMPRODUCT(Rates!$E$9:$E$14,Rates!$M$3:$M$8,'Males 5y'!T$156:T$161)+SUMPRODUCT(Rates!$F$9:$F$14,Rates!$M$3:$M$8,'Females 5y'!T$156:T$161),-1)</f>
        <v>6850</v>
      </c>
      <c r="X4">
        <f>ROUND(SUMPRODUCT(Rates!$E$9:$E$14,Rates!$M$3:$M$8,'Males 5y'!U$156:U$161)+SUMPRODUCT(Rates!$F$9:$F$14,Rates!$M$3:$M$8,'Females 5y'!U$156:U$161),-1)</f>
        <v>6960</v>
      </c>
      <c r="Y4">
        <f>ROUND(SUMPRODUCT(Rates!$E$9:$E$14,Rates!$M$3:$M$8,'Males 5y'!V$156:V$161)+SUMPRODUCT(Rates!$F$9:$F$14,Rates!$M$3:$M$8,'Females 5y'!V$156:V$161),-1)</f>
        <v>7080</v>
      </c>
      <c r="Z4">
        <f>ROUND(SUMPRODUCT(Rates!$E$9:$E$14,Rates!$M$3:$M$8,'Males 5y'!W$156:W$161)+SUMPRODUCT(Rates!$F$9:$F$14,Rates!$M$3:$M$8,'Females 5y'!W$156:W$161),-1)</f>
        <v>7190</v>
      </c>
      <c r="AA4">
        <f>ROUND(SUMPRODUCT(Rates!$E$9:$E$14,Rates!$M$3:$M$8,'Males 5y'!X$156:X$161)+SUMPRODUCT(Rates!$F$9:$F$14,Rates!$M$3:$M$8,'Females 5y'!X$156:X$161),-1)</f>
        <v>7310</v>
      </c>
      <c r="AB4">
        <f>ROUND(SUMPRODUCT(Rates!$E$9:$E$14,Rates!$M$3:$M$8,'Males 5y'!Y$156:Y$161)+SUMPRODUCT(Rates!$F$9:$F$14,Rates!$M$3:$M$8,'Females 5y'!Y$156:Y$161),-1)</f>
        <v>7440</v>
      </c>
      <c r="AC4">
        <f>ROUND(SUMPRODUCT(Rates!$E$9:$E$14,Rates!$M$3:$M$8,'Males 5y'!Z$156:Z$161)+SUMPRODUCT(Rates!$F$9:$F$14,Rates!$M$3:$M$8,'Females 5y'!Z$156:Z$161),-1)</f>
        <v>7570</v>
      </c>
      <c r="AD4">
        <f>ROUND(SUMPRODUCT(Rates!$E$9:$E$14,Rates!$M$3:$M$8,'Males 5y'!AA$156:AA$161)+SUMPRODUCT(Rates!$F$9:$F$14,Rates!$M$3:$M$8,'Females 5y'!AA$156:AA$161),-1)</f>
        <v>7700</v>
      </c>
      <c r="AE4">
        <f>ROUND(SUMPRODUCT(Rates!$E$9:$E$14,Rates!$M$3:$M$8,'Males 5y'!AB$156:AB$161)+SUMPRODUCT(Rates!$F$9:$F$14,Rates!$M$3:$M$8,'Females 5y'!AB$156:AB$161),-1)</f>
        <v>7850</v>
      </c>
    </row>
    <row r="5" spans="1:31">
      <c r="A5" s="5" t="s">
        <v>208</v>
      </c>
      <c r="B5" s="6">
        <f t="shared" si="0"/>
        <v>0.30366492146596857</v>
      </c>
      <c r="C5" s="6">
        <f t="shared" si="1"/>
        <v>0.7679558011049723</v>
      </c>
      <c r="D5" s="30">
        <f t="shared" si="2"/>
        <v>580</v>
      </c>
      <c r="E5" s="28">
        <f t="shared" si="3"/>
        <v>1390</v>
      </c>
      <c r="F5">
        <f>ROUND(SUMPRODUCT(Rates!$E$9:$E$14,Rates!$N$3:$N$8,'Males 5y'!C$156:C$161)+SUMPRODUCT(Rates!$F$9:$F$14,Rates!$N$3:$N$8,'Females 5y'!C$156:C$161),-1)</f>
        <v>1810</v>
      </c>
      <c r="G5">
        <f>ROUND(SUMPRODUCT(Rates!$E$9:$E$14,Rates!$N$3:$N$8,'Males 5y'!D$156:D$161)+SUMPRODUCT(Rates!$F$9:$F$14,Rates!$N$3:$N$8,'Females 5y'!D$156:D$161),-1)</f>
        <v>1830</v>
      </c>
      <c r="H5">
        <f>ROUND(SUMPRODUCT(Rates!$E$9:$E$14,Rates!$N$3:$N$8,'Males 5y'!E$156:E$161)+SUMPRODUCT(Rates!$F$9:$F$14,Rates!$N$3:$N$8,'Females 5y'!E$156:E$161),-1)</f>
        <v>1870</v>
      </c>
      <c r="I5">
        <f>ROUND(SUMPRODUCT(Rates!$E$9:$E$14,Rates!$N$3:$N$8,'Males 5y'!F$156:F$161)+SUMPRODUCT(Rates!$F$9:$F$14,Rates!$N$3:$N$8,'Females 5y'!F$156:F$161),-1)</f>
        <v>1910</v>
      </c>
      <c r="J5">
        <f>ROUND(SUMPRODUCT(Rates!$E$9:$E$14,Rates!$N$3:$N$8,'Males 5y'!G$156:G$161)+SUMPRODUCT(Rates!$F$9:$F$14,Rates!$N$3:$N$8,'Females 5y'!G$156:G$161),-1)</f>
        <v>1940</v>
      </c>
      <c r="K5">
        <f>ROUND(SUMPRODUCT(Rates!$E$9:$E$14,Rates!$N$3:$N$8,'Males 5y'!H$156:H$161)+SUMPRODUCT(Rates!$F$9:$F$14,Rates!$N$3:$N$8,'Females 5y'!H$156:H$161),-1)</f>
        <v>1990</v>
      </c>
      <c r="L5">
        <f>ROUND(SUMPRODUCT(Rates!$E$9:$E$14,Rates!$N$3:$N$8,'Males 5y'!I$156:I$161)+SUMPRODUCT(Rates!$F$9:$F$14,Rates!$N$3:$N$8,'Females 5y'!I$156:I$161),-1)</f>
        <v>2050</v>
      </c>
      <c r="M5">
        <f>ROUND(SUMPRODUCT(Rates!$E$9:$E$14,Rates!$N$3:$N$8,'Males 5y'!J$156:J$161)+SUMPRODUCT(Rates!$F$9:$F$14,Rates!$N$3:$N$8,'Females 5y'!J$156:J$161),-1)</f>
        <v>2110</v>
      </c>
      <c r="N5">
        <f>ROUND(SUMPRODUCT(Rates!$E$9:$E$14,Rates!$N$3:$N$8,'Males 5y'!K$156:K$161)+SUMPRODUCT(Rates!$F$9:$F$14,Rates!$N$3:$N$8,'Females 5y'!K$156:K$161),-1)</f>
        <v>2160</v>
      </c>
      <c r="O5">
        <f>ROUND(SUMPRODUCT(Rates!$E$9:$E$14,Rates!$N$3:$N$8,'Males 5y'!L$156:L$161)+SUMPRODUCT(Rates!$F$9:$F$14,Rates!$N$3:$N$8,'Females 5y'!L$156:L$161),-1)</f>
        <v>2210</v>
      </c>
      <c r="P5">
        <f>ROUND(SUMPRODUCT(Rates!$E$9:$E$14,Rates!$N$3:$N$8,'Males 5y'!M$156:M$161)+SUMPRODUCT(Rates!$F$9:$F$14,Rates!$N$3:$N$8,'Females 5y'!M$156:M$161),-1)</f>
        <v>2280</v>
      </c>
      <c r="Q5">
        <f>ROUND(SUMPRODUCT(Rates!$E$9:$E$14,Rates!$N$3:$N$8,'Males 5y'!N$156:N$161)+SUMPRODUCT(Rates!$F$9:$F$14,Rates!$N$3:$N$8,'Females 5y'!N$156:N$161),-1)</f>
        <v>2350</v>
      </c>
      <c r="R5">
        <f>ROUND(SUMPRODUCT(Rates!$E$9:$E$14,Rates!$N$3:$N$8,'Males 5y'!O$156:O$161)+SUMPRODUCT(Rates!$F$9:$F$14,Rates!$N$3:$N$8,'Females 5y'!O$156:O$161),-1)</f>
        <v>2420</v>
      </c>
      <c r="S5">
        <f>ROUND(SUMPRODUCT(Rates!$E$9:$E$14,Rates!$N$3:$N$8,'Males 5y'!P$156:P$161)+SUMPRODUCT(Rates!$F$9:$F$14,Rates!$N$3:$N$8,'Females 5y'!P$156:P$161),-1)</f>
        <v>2490</v>
      </c>
      <c r="T5">
        <f>ROUND(SUMPRODUCT(Rates!$E$9:$E$14,Rates!$N$3:$N$8,'Males 5y'!Q$156:Q$161)+SUMPRODUCT(Rates!$F$9:$F$14,Rates!$N$3:$N$8,'Females 5y'!Q$156:Q$161),-1)</f>
        <v>2560</v>
      </c>
      <c r="U5">
        <f>ROUND(SUMPRODUCT(Rates!$E$9:$E$14,Rates!$N$3:$N$8,'Males 5y'!R$156:R$161)+SUMPRODUCT(Rates!$F$9:$F$14,Rates!$N$3:$N$8,'Females 5y'!R$156:R$161),-1)</f>
        <v>2650</v>
      </c>
      <c r="V5">
        <f>ROUND(SUMPRODUCT(Rates!$E$9:$E$14,Rates!$N$3:$N$8,'Males 5y'!S$156:S$161)+SUMPRODUCT(Rates!$F$9:$F$14,Rates!$N$3:$N$8,'Females 5y'!S$156:S$161),-1)</f>
        <v>2730</v>
      </c>
      <c r="W5">
        <f>ROUND(SUMPRODUCT(Rates!$E$9:$E$14,Rates!$N$3:$N$8,'Males 5y'!T$156:T$161)+SUMPRODUCT(Rates!$F$9:$F$14,Rates!$N$3:$N$8,'Females 5y'!T$156:T$161),-1)</f>
        <v>2790</v>
      </c>
      <c r="X5">
        <f>ROUND(SUMPRODUCT(Rates!$E$9:$E$14,Rates!$N$3:$N$8,'Males 5y'!U$156:U$161)+SUMPRODUCT(Rates!$F$9:$F$14,Rates!$N$3:$N$8,'Females 5y'!U$156:U$161),-1)</f>
        <v>2840</v>
      </c>
      <c r="Y5">
        <f>ROUND(SUMPRODUCT(Rates!$E$9:$E$14,Rates!$N$3:$N$8,'Males 5y'!V$156:V$161)+SUMPRODUCT(Rates!$F$9:$F$14,Rates!$N$3:$N$8,'Females 5y'!V$156:V$161),-1)</f>
        <v>2880</v>
      </c>
      <c r="Z5">
        <f>ROUND(SUMPRODUCT(Rates!$E$9:$E$14,Rates!$N$3:$N$8,'Males 5y'!W$156:W$161)+SUMPRODUCT(Rates!$F$9:$F$14,Rates!$N$3:$N$8,'Females 5y'!W$156:W$161),-1)</f>
        <v>2930</v>
      </c>
      <c r="AA5">
        <f>ROUND(SUMPRODUCT(Rates!$E$9:$E$14,Rates!$N$3:$N$8,'Males 5y'!X$156:X$161)+SUMPRODUCT(Rates!$F$9:$F$14,Rates!$N$3:$N$8,'Females 5y'!X$156:X$161),-1)</f>
        <v>2980</v>
      </c>
      <c r="AB5">
        <f>ROUND(SUMPRODUCT(Rates!$E$9:$E$14,Rates!$N$3:$N$8,'Males 5y'!Y$156:Y$161)+SUMPRODUCT(Rates!$F$9:$F$14,Rates!$N$3:$N$8,'Females 5y'!Y$156:Y$161),-1)</f>
        <v>3030</v>
      </c>
      <c r="AC5">
        <f>ROUND(SUMPRODUCT(Rates!$E$9:$E$14,Rates!$N$3:$N$8,'Males 5y'!Z$156:Z$161)+SUMPRODUCT(Rates!$F$9:$F$14,Rates!$N$3:$N$8,'Females 5y'!Z$156:Z$161),-1)</f>
        <v>3080</v>
      </c>
      <c r="AD5">
        <f>ROUND(SUMPRODUCT(Rates!$E$9:$E$14,Rates!$N$3:$N$8,'Males 5y'!AA$156:AA$161)+SUMPRODUCT(Rates!$F$9:$F$14,Rates!$N$3:$N$8,'Females 5y'!AA$156:AA$161),-1)</f>
        <v>3140</v>
      </c>
      <c r="AE5">
        <f>ROUND(SUMPRODUCT(Rates!$E$9:$E$14,Rates!$N$3:$N$8,'Males 5y'!AB$156:AB$161)+SUMPRODUCT(Rates!$F$9:$F$14,Rates!$N$3:$N$8,'Females 5y'!AB$156:AB$161),-1)</f>
        <v>3200</v>
      </c>
    </row>
    <row r="6" spans="1:31">
      <c r="A6" s="5" t="s">
        <v>27</v>
      </c>
      <c r="B6" s="6">
        <f t="shared" si="0"/>
        <v>0.28421052631578947</v>
      </c>
      <c r="C6" s="6">
        <f t="shared" si="1"/>
        <v>0.701226309921962</v>
      </c>
      <c r="D6" s="30">
        <f t="shared" si="2"/>
        <v>2700</v>
      </c>
      <c r="E6" s="28">
        <f t="shared" si="3"/>
        <v>6290</v>
      </c>
      <c r="F6">
        <f>ROUND((F$2*Rates!$I$3),-1)</f>
        <v>8970</v>
      </c>
      <c r="G6">
        <f>ROUND((G$2*Rates!$I$3),-1)</f>
        <v>9110</v>
      </c>
      <c r="H6">
        <f>ROUND((H$2*Rates!$I$3),-1)</f>
        <v>9310</v>
      </c>
      <c r="I6">
        <f>ROUND((I$2*Rates!$I$3),-1)</f>
        <v>9500</v>
      </c>
      <c r="J6">
        <f>ROUND((J$2*Rates!$I$3),-1)</f>
        <v>9690</v>
      </c>
      <c r="K6">
        <f>ROUND((K$2*Rates!$I$3),-1)</f>
        <v>9960</v>
      </c>
      <c r="L6">
        <f>ROUND((L$2*Rates!$I$3),-1)</f>
        <v>10240</v>
      </c>
      <c r="M6">
        <f>ROUND((M$2*Rates!$I$3),-1)</f>
        <v>10520</v>
      </c>
      <c r="N6">
        <f>ROUND((N$2*Rates!$I$3),-1)</f>
        <v>10780</v>
      </c>
      <c r="O6">
        <f>ROUND((O$2*Rates!$I$3),-1)</f>
        <v>11010</v>
      </c>
      <c r="P6">
        <f>ROUND((P$2*Rates!$I$3),-1)</f>
        <v>11320</v>
      </c>
      <c r="Q6">
        <f>ROUND((Q$2*Rates!$I$3),-1)</f>
        <v>11630</v>
      </c>
      <c r="R6">
        <f>ROUND((R$2*Rates!$I$3),-1)</f>
        <v>11930</v>
      </c>
      <c r="S6">
        <f>ROUND((S$2*Rates!$I$3),-1)</f>
        <v>12200</v>
      </c>
      <c r="T6">
        <f>ROUND((T$2*Rates!$I$3),-1)</f>
        <v>12460</v>
      </c>
      <c r="U6">
        <f>ROUND((U$2*Rates!$I$3),-1)</f>
        <v>12800</v>
      </c>
      <c r="V6">
        <f>ROUND((V$2*Rates!$I$3),-1)</f>
        <v>13090</v>
      </c>
      <c r="W6">
        <f>ROUND((W$2*Rates!$I$3),-1)</f>
        <v>13350</v>
      </c>
      <c r="X6">
        <f>ROUND((X$2*Rates!$I$3),-1)</f>
        <v>13580</v>
      </c>
      <c r="Y6">
        <f>ROUND((Y$2*Rates!$I$3),-1)</f>
        <v>13790</v>
      </c>
      <c r="Z6">
        <f>ROUND((Z$2*Rates!$I$3),-1)</f>
        <v>14010</v>
      </c>
      <c r="AA6">
        <f>ROUND((AA$2*Rates!$I$3),-1)</f>
        <v>14240</v>
      </c>
      <c r="AB6">
        <f>ROUND((AB$2*Rates!$I$3),-1)</f>
        <v>14490</v>
      </c>
      <c r="AC6">
        <f>ROUND((AC$2*Rates!$I$3),-1)</f>
        <v>14730</v>
      </c>
      <c r="AD6">
        <f>ROUND((AD$2*Rates!$I$3),-1)</f>
        <v>14990</v>
      </c>
      <c r="AE6">
        <f>ROUND((AE$2*Rates!$I$3),-1)</f>
        <v>15260</v>
      </c>
    </row>
    <row r="7" spans="1:31">
      <c r="A7" s="5" t="s">
        <v>28</v>
      </c>
      <c r="B7" s="6">
        <f t="shared" si="0"/>
        <v>0.27969348659003823</v>
      </c>
      <c r="C7" s="6">
        <f t="shared" si="1"/>
        <v>0.70325203252032531</v>
      </c>
      <c r="D7" s="30">
        <f t="shared" si="2"/>
        <v>730</v>
      </c>
      <c r="E7" s="28">
        <f t="shared" si="3"/>
        <v>1730</v>
      </c>
      <c r="F7">
        <f>ROUND((F$2*Rates!$I$4),-1)</f>
        <v>2460</v>
      </c>
      <c r="G7">
        <f>ROUND((G$2*Rates!$I$4),-1)</f>
        <v>2500</v>
      </c>
      <c r="H7">
        <f>ROUND((H$2*Rates!$I$4),-1)</f>
        <v>2550</v>
      </c>
      <c r="I7">
        <f>ROUND((I$2*Rates!$I$4),-1)</f>
        <v>2610</v>
      </c>
      <c r="J7">
        <f>ROUND((J$2*Rates!$I$4),-1)</f>
        <v>2660</v>
      </c>
      <c r="K7">
        <f>ROUND((K$2*Rates!$I$4),-1)</f>
        <v>2730</v>
      </c>
      <c r="L7">
        <f>ROUND((L$2*Rates!$I$4),-1)</f>
        <v>2810</v>
      </c>
      <c r="M7">
        <f>ROUND((M$2*Rates!$I$4),-1)</f>
        <v>2880</v>
      </c>
      <c r="N7">
        <f>ROUND((N$2*Rates!$I$4),-1)</f>
        <v>2950</v>
      </c>
      <c r="O7">
        <f>ROUND((O$2*Rates!$I$4),-1)</f>
        <v>3020</v>
      </c>
      <c r="P7">
        <f>ROUND((P$2*Rates!$I$4),-1)</f>
        <v>3100</v>
      </c>
      <c r="Q7">
        <f>ROUND((Q$2*Rates!$I$4),-1)</f>
        <v>3190</v>
      </c>
      <c r="R7">
        <f>ROUND((R$2*Rates!$I$4),-1)</f>
        <v>3270</v>
      </c>
      <c r="S7">
        <f>ROUND((S$2*Rates!$I$4),-1)</f>
        <v>3340</v>
      </c>
      <c r="T7">
        <f>ROUND((T$2*Rates!$I$4),-1)</f>
        <v>3420</v>
      </c>
      <c r="U7">
        <f>ROUND((U$2*Rates!$I$4),-1)</f>
        <v>3510</v>
      </c>
      <c r="V7">
        <f>ROUND((V$2*Rates!$I$4),-1)</f>
        <v>3590</v>
      </c>
      <c r="W7">
        <f>ROUND((W$2*Rates!$I$4),-1)</f>
        <v>3660</v>
      </c>
      <c r="X7">
        <f>ROUND((X$2*Rates!$I$4),-1)</f>
        <v>3720</v>
      </c>
      <c r="Y7">
        <f>ROUND((Y$2*Rates!$I$4),-1)</f>
        <v>3780</v>
      </c>
      <c r="Z7">
        <f>ROUND((Z$2*Rates!$I$4),-1)</f>
        <v>3840</v>
      </c>
      <c r="AA7">
        <f>ROUND((AA$2*Rates!$I$4),-1)</f>
        <v>3900</v>
      </c>
      <c r="AB7">
        <f>ROUND((AB$2*Rates!$I$4),-1)</f>
        <v>3970</v>
      </c>
      <c r="AC7">
        <f>ROUND((AC$2*Rates!$I$4),-1)</f>
        <v>4040</v>
      </c>
      <c r="AD7">
        <f>ROUND((AD$2*Rates!$I$4),-1)</f>
        <v>4110</v>
      </c>
      <c r="AE7">
        <f>ROUND((AE$2*Rates!$I$4),-1)</f>
        <v>4190</v>
      </c>
    </row>
    <row r="8" spans="1:31">
      <c r="A8" s="5" t="s">
        <v>29</v>
      </c>
      <c r="B8" s="6">
        <f t="shared" si="0"/>
        <v>0.28758169934640532</v>
      </c>
      <c r="C8" s="6">
        <f t="shared" si="1"/>
        <v>0.69655172413793109</v>
      </c>
      <c r="D8" s="30">
        <f t="shared" si="2"/>
        <v>440</v>
      </c>
      <c r="E8" s="28">
        <f t="shared" si="3"/>
        <v>1010</v>
      </c>
      <c r="F8">
        <f>ROUND((F$2*Rates!$I$5),-1)</f>
        <v>1450</v>
      </c>
      <c r="G8">
        <f>ROUND((G$2*Rates!$I$5),-1)</f>
        <v>1470</v>
      </c>
      <c r="H8">
        <f>ROUND((H$2*Rates!$I$5),-1)</f>
        <v>1500</v>
      </c>
      <c r="I8">
        <f>ROUND((I$2*Rates!$I$5),-1)</f>
        <v>1530</v>
      </c>
      <c r="J8">
        <f>ROUND((J$2*Rates!$I$5),-1)</f>
        <v>1560</v>
      </c>
      <c r="K8">
        <f>ROUND((K$2*Rates!$I$5),-1)</f>
        <v>1610</v>
      </c>
      <c r="L8">
        <f>ROUND((L$2*Rates!$I$5),-1)</f>
        <v>1650</v>
      </c>
      <c r="M8">
        <f>ROUND((M$2*Rates!$I$5),-1)</f>
        <v>1700</v>
      </c>
      <c r="N8">
        <f>ROUND((N$2*Rates!$I$5),-1)</f>
        <v>1740</v>
      </c>
      <c r="O8">
        <f>ROUND((O$2*Rates!$I$5),-1)</f>
        <v>1780</v>
      </c>
      <c r="P8">
        <f>ROUND((P$2*Rates!$I$5),-1)</f>
        <v>1830</v>
      </c>
      <c r="Q8">
        <f>ROUND((Q$2*Rates!$I$5),-1)</f>
        <v>1880</v>
      </c>
      <c r="R8">
        <f>ROUND((R$2*Rates!$I$5),-1)</f>
        <v>1920</v>
      </c>
      <c r="S8">
        <f>ROUND((S$2*Rates!$I$5),-1)</f>
        <v>1970</v>
      </c>
      <c r="T8">
        <f>ROUND((T$2*Rates!$I$5),-1)</f>
        <v>2010</v>
      </c>
      <c r="U8">
        <f>ROUND((U$2*Rates!$I$5),-1)</f>
        <v>2070</v>
      </c>
      <c r="V8">
        <f>ROUND((V$2*Rates!$I$5),-1)</f>
        <v>2110</v>
      </c>
      <c r="W8">
        <f>ROUND((W$2*Rates!$I$5),-1)</f>
        <v>2150</v>
      </c>
      <c r="X8">
        <f>ROUND((X$2*Rates!$I$5),-1)</f>
        <v>2190</v>
      </c>
      <c r="Y8">
        <f>ROUND((Y$2*Rates!$I$5),-1)</f>
        <v>2220</v>
      </c>
      <c r="Z8">
        <f>ROUND((Z$2*Rates!$I$5),-1)</f>
        <v>2260</v>
      </c>
      <c r="AA8">
        <f>ROUND((AA$2*Rates!$I$5),-1)</f>
        <v>2300</v>
      </c>
      <c r="AB8">
        <f>ROUND((AB$2*Rates!$I$5),-1)</f>
        <v>2340</v>
      </c>
      <c r="AC8">
        <f>ROUND((AC$2*Rates!$I$5),-1)</f>
        <v>2380</v>
      </c>
      <c r="AD8">
        <f>ROUND((AD$2*Rates!$I$5),-1)</f>
        <v>2420</v>
      </c>
      <c r="AE8">
        <f>ROUND((AE$2*Rates!$I$5),-1)</f>
        <v>2460</v>
      </c>
    </row>
    <row r="9" spans="1:31">
      <c r="A9" s="5" t="s">
        <v>36</v>
      </c>
      <c r="B9" s="6">
        <f t="shared" si="0"/>
        <v>0.29508196721311486</v>
      </c>
      <c r="C9" s="6">
        <f t="shared" si="1"/>
        <v>0.68965517241379315</v>
      </c>
      <c r="D9" s="30">
        <f t="shared" si="2"/>
        <v>180</v>
      </c>
      <c r="E9" s="28">
        <f t="shared" si="3"/>
        <v>400</v>
      </c>
      <c r="F9">
        <f>ROUND((F$2*Rates!$I$6),-1)</f>
        <v>580</v>
      </c>
      <c r="G9">
        <f>ROUND((G$2*Rates!$I$6),-1)</f>
        <v>590</v>
      </c>
      <c r="H9">
        <f>ROUND((H$2*Rates!$I$6),-1)</f>
        <v>600</v>
      </c>
      <c r="I9">
        <f>ROUND((I$2*Rates!$I$6),-1)</f>
        <v>610</v>
      </c>
      <c r="J9">
        <f>ROUND((J$2*Rates!$I$6),-1)</f>
        <v>630</v>
      </c>
      <c r="K9">
        <f>ROUND((K$2*Rates!$I$6),-1)</f>
        <v>640</v>
      </c>
      <c r="L9">
        <f>ROUND((L$2*Rates!$I$6),-1)</f>
        <v>660</v>
      </c>
      <c r="M9">
        <f>ROUND((M$2*Rates!$I$6),-1)</f>
        <v>680</v>
      </c>
      <c r="N9">
        <f>ROUND((N$2*Rates!$I$6),-1)</f>
        <v>700</v>
      </c>
      <c r="O9">
        <f>ROUND((O$2*Rates!$I$6),-1)</f>
        <v>710</v>
      </c>
      <c r="P9">
        <f>ROUND((P$2*Rates!$I$6),-1)</f>
        <v>730</v>
      </c>
      <c r="Q9">
        <f>ROUND((Q$2*Rates!$I$6),-1)</f>
        <v>750</v>
      </c>
      <c r="R9">
        <f>ROUND((R$2*Rates!$I$6),-1)</f>
        <v>770</v>
      </c>
      <c r="S9">
        <f>ROUND((S$2*Rates!$I$6),-1)</f>
        <v>790</v>
      </c>
      <c r="T9">
        <f>ROUND((T$2*Rates!$I$6),-1)</f>
        <v>800</v>
      </c>
      <c r="U9">
        <f>ROUND((U$2*Rates!$I$6),-1)</f>
        <v>830</v>
      </c>
      <c r="V9">
        <f>ROUND((V$2*Rates!$I$6),-1)</f>
        <v>840</v>
      </c>
      <c r="W9">
        <f>ROUND((W$2*Rates!$I$6),-1)</f>
        <v>860</v>
      </c>
      <c r="X9">
        <f>ROUND((X$2*Rates!$I$6),-1)</f>
        <v>880</v>
      </c>
      <c r="Y9">
        <f>ROUND((Y$2*Rates!$I$6),-1)</f>
        <v>890</v>
      </c>
      <c r="Z9">
        <f>ROUND((Z$2*Rates!$I$6),-1)</f>
        <v>900</v>
      </c>
      <c r="AA9">
        <f>ROUND((AA$2*Rates!$I$6),-1)</f>
        <v>920</v>
      </c>
      <c r="AB9">
        <f>ROUND((AB$2*Rates!$I$6),-1)</f>
        <v>930</v>
      </c>
      <c r="AC9">
        <f>ROUND((AC$2*Rates!$I$6),-1)</f>
        <v>950</v>
      </c>
      <c r="AD9">
        <f>ROUND((AD$2*Rates!$I$6),-1)</f>
        <v>970</v>
      </c>
      <c r="AE9">
        <f>ROUND((AE$2*Rates!$I$6),-1)</f>
        <v>980</v>
      </c>
    </row>
    <row r="10" spans="1:31">
      <c r="A10" s="5" t="s">
        <v>30</v>
      </c>
      <c r="B10" s="6">
        <f t="shared" si="0"/>
        <v>0.25806451612903225</v>
      </c>
      <c r="C10" s="6">
        <f t="shared" si="1"/>
        <v>0.68965517241379315</v>
      </c>
      <c r="D10" s="30">
        <f t="shared" si="2"/>
        <v>80</v>
      </c>
      <c r="E10" s="28">
        <f t="shared" si="3"/>
        <v>200</v>
      </c>
      <c r="F10">
        <f>ROUND((F$2*Rates!$I$7),-1)</f>
        <v>290</v>
      </c>
      <c r="G10">
        <f>ROUND((G$2*Rates!$I$7),-1)</f>
        <v>290</v>
      </c>
      <c r="H10">
        <f>ROUND((H$2*Rates!$I$7),-1)</f>
        <v>300</v>
      </c>
      <c r="I10">
        <f>ROUND((I$2*Rates!$I$7),-1)</f>
        <v>310</v>
      </c>
      <c r="J10">
        <f>ROUND((J$2*Rates!$I$7),-1)</f>
        <v>310</v>
      </c>
      <c r="K10">
        <f>ROUND((K$2*Rates!$I$7),-1)</f>
        <v>320</v>
      </c>
      <c r="L10">
        <f>ROUND((L$2*Rates!$I$7),-1)</f>
        <v>330</v>
      </c>
      <c r="M10">
        <f>ROUND((M$2*Rates!$I$7),-1)</f>
        <v>340</v>
      </c>
      <c r="N10">
        <f>ROUND((N$2*Rates!$I$7),-1)</f>
        <v>350</v>
      </c>
      <c r="O10">
        <f>ROUND((O$2*Rates!$I$7),-1)</f>
        <v>360</v>
      </c>
      <c r="P10">
        <f>ROUND((P$2*Rates!$I$7),-1)</f>
        <v>370</v>
      </c>
      <c r="Q10">
        <f>ROUND((Q$2*Rates!$I$7),-1)</f>
        <v>380</v>
      </c>
      <c r="R10">
        <f>ROUND((R$2*Rates!$I$7),-1)</f>
        <v>380</v>
      </c>
      <c r="S10">
        <f>ROUND((S$2*Rates!$I$7),-1)</f>
        <v>390</v>
      </c>
      <c r="T10">
        <f>ROUND((T$2*Rates!$I$7),-1)</f>
        <v>400</v>
      </c>
      <c r="U10">
        <f>ROUND((U$2*Rates!$I$7),-1)</f>
        <v>410</v>
      </c>
      <c r="V10">
        <f>ROUND((V$2*Rates!$I$7),-1)</f>
        <v>420</v>
      </c>
      <c r="W10">
        <f>ROUND((W$2*Rates!$I$7),-1)</f>
        <v>430</v>
      </c>
      <c r="X10">
        <f>ROUND((X$2*Rates!$I$7),-1)</f>
        <v>440</v>
      </c>
      <c r="Y10">
        <f>ROUND((Y$2*Rates!$I$7),-1)</f>
        <v>440</v>
      </c>
      <c r="Z10">
        <f>ROUND((Z$2*Rates!$I$7),-1)</f>
        <v>450</v>
      </c>
      <c r="AA10">
        <f>ROUND((AA$2*Rates!$I$7),-1)</f>
        <v>460</v>
      </c>
      <c r="AB10">
        <f>ROUND((AB$2*Rates!$I$7),-1)</f>
        <v>470</v>
      </c>
      <c r="AC10">
        <f>ROUND((AC$2*Rates!$I$7),-1)</f>
        <v>480</v>
      </c>
      <c r="AD10">
        <f>ROUND((AD$2*Rates!$I$7),-1)</f>
        <v>480</v>
      </c>
      <c r="AE10">
        <f>ROUND((AE$2*Rates!$I$7),-1)</f>
        <v>490</v>
      </c>
    </row>
    <row r="11" spans="1:31">
      <c r="A11" s="5" t="s">
        <v>31</v>
      </c>
      <c r="B11" s="6">
        <f t="shared" si="0"/>
        <v>0.25806451612903225</v>
      </c>
      <c r="C11" s="6">
        <f t="shared" si="1"/>
        <v>0.68965517241379315</v>
      </c>
      <c r="D11" s="30">
        <f t="shared" si="2"/>
        <v>80</v>
      </c>
      <c r="E11" s="28">
        <f t="shared" si="3"/>
        <v>200</v>
      </c>
      <c r="F11">
        <f>ROUND((F$2*Rates!$I$8),-1)</f>
        <v>290</v>
      </c>
      <c r="G11">
        <f>ROUND((G$2*Rates!$I$8),-1)</f>
        <v>290</v>
      </c>
      <c r="H11">
        <f>ROUND((H$2*Rates!$I$8),-1)</f>
        <v>300</v>
      </c>
      <c r="I11">
        <f>ROUND((I$2*Rates!$I$8),-1)</f>
        <v>310</v>
      </c>
      <c r="J11">
        <f>ROUND((J$2*Rates!$I$8),-1)</f>
        <v>310</v>
      </c>
      <c r="K11">
        <f>ROUND((K$2*Rates!$I$8),-1)</f>
        <v>320</v>
      </c>
      <c r="L11">
        <f>ROUND((L$2*Rates!$I$8),-1)</f>
        <v>330</v>
      </c>
      <c r="M11">
        <f>ROUND((M$2*Rates!$I$8),-1)</f>
        <v>340</v>
      </c>
      <c r="N11">
        <f>ROUND((N$2*Rates!$I$8),-1)</f>
        <v>350</v>
      </c>
      <c r="O11">
        <f>ROUND((O$2*Rates!$I$8),-1)</f>
        <v>360</v>
      </c>
      <c r="P11">
        <f>ROUND((P$2*Rates!$I$8),-1)</f>
        <v>370</v>
      </c>
      <c r="Q11">
        <f>ROUND((Q$2*Rates!$I$8),-1)</f>
        <v>380</v>
      </c>
      <c r="R11">
        <f>ROUND((R$2*Rates!$I$8),-1)</f>
        <v>380</v>
      </c>
      <c r="S11">
        <f>ROUND((S$2*Rates!$I$8),-1)</f>
        <v>390</v>
      </c>
      <c r="T11">
        <f>ROUND((T$2*Rates!$I$8),-1)</f>
        <v>400</v>
      </c>
      <c r="U11">
        <f>ROUND((U$2*Rates!$I$8),-1)</f>
        <v>410</v>
      </c>
      <c r="V11">
        <f>ROUND((V$2*Rates!$I$8),-1)</f>
        <v>420</v>
      </c>
      <c r="W11">
        <f>ROUND((W$2*Rates!$I$8),-1)</f>
        <v>430</v>
      </c>
      <c r="X11">
        <f>ROUND((X$2*Rates!$I$8),-1)</f>
        <v>440</v>
      </c>
      <c r="Y11">
        <f>ROUND((Y$2*Rates!$I$8),-1)</f>
        <v>440</v>
      </c>
      <c r="Z11">
        <f>ROUND((Z$2*Rates!$I$8),-1)</f>
        <v>450</v>
      </c>
      <c r="AA11">
        <f>ROUND((AA$2*Rates!$I$8),-1)</f>
        <v>460</v>
      </c>
      <c r="AB11">
        <f>ROUND((AB$2*Rates!$I$8),-1)</f>
        <v>470</v>
      </c>
      <c r="AC11">
        <f>ROUND((AC$2*Rates!$I$8),-1)</f>
        <v>480</v>
      </c>
      <c r="AD11">
        <f>ROUND((AD$2*Rates!$I$8),-1)</f>
        <v>480</v>
      </c>
      <c r="AE11">
        <f>ROUND((AE$2*Rates!$I$8),-1)</f>
        <v>490</v>
      </c>
    </row>
    <row r="12" spans="1:31">
      <c r="A12" s="5" t="s">
        <v>33</v>
      </c>
      <c r="B12" s="6">
        <f t="shared" si="0"/>
        <v>0.28260869565217384</v>
      </c>
      <c r="C12" s="6">
        <f t="shared" si="1"/>
        <v>0.72093023255813948</v>
      </c>
      <c r="D12" s="30">
        <f t="shared" si="2"/>
        <v>130</v>
      </c>
      <c r="E12" s="28">
        <f t="shared" si="3"/>
        <v>310</v>
      </c>
      <c r="F12">
        <f>ROUND((F$2*Rates!$I$9),-1)</f>
        <v>430</v>
      </c>
      <c r="G12">
        <f>ROUND((G$2*Rates!$I$9),-1)</f>
        <v>440</v>
      </c>
      <c r="H12">
        <f>ROUND((H$2*Rates!$I$9),-1)</f>
        <v>450</v>
      </c>
      <c r="I12">
        <f>ROUND((I$2*Rates!$I$9),-1)</f>
        <v>460</v>
      </c>
      <c r="J12">
        <f>ROUND((J$2*Rates!$I$9),-1)</f>
        <v>470</v>
      </c>
      <c r="K12">
        <f>ROUND((K$2*Rates!$I$9),-1)</f>
        <v>480</v>
      </c>
      <c r="L12">
        <f>ROUND((L$2*Rates!$I$9),-1)</f>
        <v>500</v>
      </c>
      <c r="M12">
        <f>ROUND((M$2*Rates!$I$9),-1)</f>
        <v>510</v>
      </c>
      <c r="N12">
        <f>ROUND((N$2*Rates!$I$9),-1)</f>
        <v>520</v>
      </c>
      <c r="O12">
        <f>ROUND((O$2*Rates!$I$9),-1)</f>
        <v>530</v>
      </c>
      <c r="P12">
        <f>ROUND((P$2*Rates!$I$9),-1)</f>
        <v>550</v>
      </c>
      <c r="Q12">
        <f>ROUND((Q$2*Rates!$I$9),-1)</f>
        <v>560</v>
      </c>
      <c r="R12">
        <f>ROUND((R$2*Rates!$I$9),-1)</f>
        <v>580</v>
      </c>
      <c r="S12">
        <f>ROUND((S$2*Rates!$I$9),-1)</f>
        <v>590</v>
      </c>
      <c r="T12">
        <f>ROUND((T$2*Rates!$I$9),-1)</f>
        <v>600</v>
      </c>
      <c r="U12">
        <f>ROUND((U$2*Rates!$I$9),-1)</f>
        <v>620</v>
      </c>
      <c r="V12">
        <f>ROUND((V$2*Rates!$I$9),-1)</f>
        <v>630</v>
      </c>
      <c r="W12">
        <f>ROUND((W$2*Rates!$I$9),-1)</f>
        <v>650</v>
      </c>
      <c r="X12">
        <f>ROUND((X$2*Rates!$I$9),-1)</f>
        <v>660</v>
      </c>
      <c r="Y12">
        <f>ROUND((Y$2*Rates!$I$9),-1)</f>
        <v>670</v>
      </c>
      <c r="Z12">
        <f>ROUND((Z$2*Rates!$I$9),-1)</f>
        <v>680</v>
      </c>
      <c r="AA12">
        <f>ROUND((AA$2*Rates!$I$9),-1)</f>
        <v>690</v>
      </c>
      <c r="AB12">
        <f>ROUND((AB$2*Rates!$I$9),-1)</f>
        <v>700</v>
      </c>
      <c r="AC12">
        <f>ROUND((AC$2*Rates!$I$9),-1)</f>
        <v>710</v>
      </c>
      <c r="AD12">
        <f>ROUND((AD$2*Rates!$I$9),-1)</f>
        <v>730</v>
      </c>
      <c r="AE12">
        <f>ROUND((AE$2*Rates!$I$9),-1)</f>
        <v>740</v>
      </c>
    </row>
    <row r="13" spans="1:31">
      <c r="A13" s="7" t="s">
        <v>41</v>
      </c>
      <c r="B13" s="6"/>
      <c r="C13" s="6"/>
      <c r="D13" s="30"/>
      <c r="E13" s="28"/>
    </row>
    <row r="14" spans="1:31">
      <c r="A14" s="5" t="s">
        <v>205</v>
      </c>
      <c r="B14" s="6">
        <f t="shared" si="0"/>
        <v>0.18918918918918926</v>
      </c>
      <c r="C14" s="6">
        <f t="shared" si="1"/>
        <v>0.48598130841121501</v>
      </c>
      <c r="D14" s="30">
        <f t="shared" si="2"/>
        <v>210</v>
      </c>
      <c r="E14" s="28">
        <f t="shared" si="3"/>
        <v>520</v>
      </c>
      <c r="F14">
        <f>ROUND((SUMPRODUCT('Males 5y'!C$9:C$21,Rates!$E$2:$E$14)+SUMPRODUCT(Rates!$F$2:$F$14,'Females 5y'!C$9:C$21)),-1)</f>
        <v>1070</v>
      </c>
      <c r="G14">
        <f>ROUND((SUMPRODUCT('Males 5y'!D$9:D$21,Rates!$E$2:$E$14)+SUMPRODUCT(Rates!$F$2:$F$14,'Females 5y'!D$9:D$21)),-1)</f>
        <v>1080</v>
      </c>
      <c r="H14">
        <f>ROUND((SUMPRODUCT('Males 5y'!E$9:E$21,Rates!$E$2:$E$14)+SUMPRODUCT(Rates!$F$2:$F$14,'Females 5y'!E$9:E$21)),-1)</f>
        <v>1090</v>
      </c>
      <c r="I14">
        <f>ROUND((SUMPRODUCT('Males 5y'!F$9:F$21,Rates!$E$2:$E$14)+SUMPRODUCT(Rates!$F$2:$F$14,'Females 5y'!F$9:F$21)),-1)</f>
        <v>1110</v>
      </c>
      <c r="J14">
        <f>ROUND((SUMPRODUCT('Males 5y'!G$9:G$21,Rates!$E$2:$E$14)+SUMPRODUCT(Rates!$F$2:$F$14,'Females 5y'!G$9:G$21)),-1)</f>
        <v>1120</v>
      </c>
      <c r="K14">
        <f>ROUND((SUMPRODUCT('Males 5y'!H$9:H$21,Rates!$E$2:$E$14)+SUMPRODUCT(Rates!$F$2:$F$14,'Females 5y'!H$9:H$21)),-1)</f>
        <v>1140</v>
      </c>
      <c r="L14">
        <f>ROUND((SUMPRODUCT('Males 5y'!I$9:I$21,Rates!$E$2:$E$14)+SUMPRODUCT(Rates!$F$2:$F$14,'Females 5y'!I$9:I$21)),-1)</f>
        <v>1170</v>
      </c>
      <c r="M14">
        <f>ROUND((SUMPRODUCT('Males 5y'!J$9:J$21,Rates!$E$2:$E$14)+SUMPRODUCT(Rates!$F$2:$F$14,'Females 5y'!J$9:J$21)),-1)</f>
        <v>1190</v>
      </c>
      <c r="N14">
        <f>ROUND((SUMPRODUCT('Males 5y'!K$9:K$21,Rates!$E$2:$E$14)+SUMPRODUCT(Rates!$F$2:$F$14,'Females 5y'!K$9:K$21)),-1)</f>
        <v>1210</v>
      </c>
      <c r="O14">
        <f>ROUND((SUMPRODUCT('Males 5y'!L$9:L$21,Rates!$E$2:$E$14)+SUMPRODUCT(Rates!$F$2:$F$14,'Females 5y'!L$9:L$21)),-1)</f>
        <v>1220</v>
      </c>
      <c r="P14">
        <f>ROUND((SUMPRODUCT('Males 5y'!M$9:M$21,Rates!$E$2:$E$14)+SUMPRODUCT(Rates!$F$2:$F$14,'Females 5y'!M$9:M$21)),-1)</f>
        <v>1250</v>
      </c>
      <c r="Q14">
        <f>ROUND((SUMPRODUCT('Males 5y'!N$9:N$21,Rates!$E$2:$E$14)+SUMPRODUCT(Rates!$F$2:$F$14,'Females 5y'!N$9:N$21)),-1)</f>
        <v>1280</v>
      </c>
      <c r="R14">
        <f>ROUND((SUMPRODUCT('Males 5y'!O$9:O$21,Rates!$E$2:$E$14)+SUMPRODUCT(Rates!$F$2:$F$14,'Females 5y'!O$9:O$21)),-1)</f>
        <v>1300</v>
      </c>
      <c r="S14">
        <f>ROUND((SUMPRODUCT('Males 5y'!P$9:P$21,Rates!$E$2:$E$14)+SUMPRODUCT(Rates!$F$2:$F$14,'Females 5y'!P$9:P$21)),-1)</f>
        <v>1320</v>
      </c>
      <c r="T14">
        <f>ROUND((SUMPRODUCT('Males 5y'!Q$9:Q$21,Rates!$E$2:$E$14)+SUMPRODUCT(Rates!$F$2:$F$14,'Females 5y'!Q$9:Q$21)),-1)</f>
        <v>1340</v>
      </c>
      <c r="U14">
        <f>ROUND((SUMPRODUCT('Males 5y'!R$9:R$21,Rates!$E$2:$E$14)+SUMPRODUCT(Rates!$F$2:$F$14,'Females 5y'!R$9:R$21)),-1)</f>
        <v>1380</v>
      </c>
      <c r="V14">
        <f>ROUND((SUMPRODUCT('Males 5y'!S$9:S$21,Rates!$E$2:$E$14)+SUMPRODUCT(Rates!$F$2:$F$14,'Females 5y'!S$9:S$21)),-1)</f>
        <v>1400</v>
      </c>
      <c r="W14">
        <f>ROUND((SUMPRODUCT('Males 5y'!T$9:T$21,Rates!$E$2:$E$14)+SUMPRODUCT(Rates!$F$2:$F$14,'Females 5y'!T$9:T$21)),-1)</f>
        <v>1420</v>
      </c>
      <c r="X14">
        <f>ROUND((SUMPRODUCT('Males 5y'!U$9:U$21,Rates!$E$2:$E$14)+SUMPRODUCT(Rates!$F$2:$F$14,'Females 5y'!U$9:U$21)),-1)</f>
        <v>1440</v>
      </c>
      <c r="Y14">
        <f>ROUND((SUMPRODUCT('Males 5y'!V$9:V$21,Rates!$E$2:$E$14)+SUMPRODUCT(Rates!$F$2:$F$14,'Females 5y'!V$9:V$21)),-1)</f>
        <v>1450</v>
      </c>
      <c r="Z14">
        <f>ROUND((SUMPRODUCT('Males 5y'!W$9:W$21,Rates!$E$2:$E$14)+SUMPRODUCT(Rates!$F$2:$F$14,'Females 5y'!W$9:W$21)),-1)</f>
        <v>1470</v>
      </c>
      <c r="AA14">
        <f>ROUND((SUMPRODUCT('Males 5y'!X$9:X$21,Rates!$E$2:$E$14)+SUMPRODUCT(Rates!$F$2:$F$14,'Females 5y'!X$9:X$21)),-1)</f>
        <v>1490</v>
      </c>
      <c r="AB14">
        <f>ROUND((SUMPRODUCT('Males 5y'!Y$9:Y$21,Rates!$E$2:$E$14)+SUMPRODUCT(Rates!$F$2:$F$14,'Females 5y'!Y$9:Y$21)),-1)</f>
        <v>1510</v>
      </c>
      <c r="AC14">
        <f>ROUND((SUMPRODUCT('Males 5y'!Z$9:Z$21,Rates!$E$2:$E$14)+SUMPRODUCT(Rates!$F$2:$F$14,'Females 5y'!Z$9:Z$21)),-1)</f>
        <v>1540</v>
      </c>
      <c r="AD14">
        <f>ROUND((SUMPRODUCT('Males 5y'!AA$9:AA$21,Rates!$E$2:$E$14)+SUMPRODUCT(Rates!$F$2:$F$14,'Females 5y'!AA$9:AA$21)),-1)</f>
        <v>1560</v>
      </c>
      <c r="AE14">
        <f>ROUND((SUMPRODUCT('Males 5y'!AB$9:AB$21,Rates!$E$2:$E$14)+SUMPRODUCT(Rates!$F$2:$F$14,'Females 5y'!AB$9:AB$21)),-1)</f>
        <v>1590</v>
      </c>
    </row>
    <row r="15" spans="1:31">
      <c r="A15" s="5" t="s">
        <v>206</v>
      </c>
      <c r="B15" s="6">
        <f t="shared" si="0"/>
        <v>0.19999999999999996</v>
      </c>
      <c r="C15" s="6">
        <f t="shared" si="1"/>
        <v>0.48275862068965525</v>
      </c>
      <c r="D15" s="30">
        <f t="shared" si="2"/>
        <v>120</v>
      </c>
      <c r="E15" s="28">
        <f t="shared" si="3"/>
        <v>280</v>
      </c>
      <c r="F15">
        <f>ROUND(SUMPRODUCT(Rates!$E$9:$E$14,Rates!$L$3:$L$8,'Males 5y'!C$16:C$21)+SUMPRODUCT(Rates!$F$9:$F$14,Rates!$L$3:$L$8,'Females 5y'!C$16:C$21),-1)</f>
        <v>580</v>
      </c>
      <c r="G15">
        <f>ROUND(SUMPRODUCT(Rates!$E$9:$E$14,Rates!$L$3:$L$8,'Males 5y'!D$16:D$21)+SUMPRODUCT(Rates!$F$9:$F$14,Rates!$L$3:$L$8,'Females 5y'!D$16:D$21),-1)</f>
        <v>590</v>
      </c>
      <c r="H15">
        <f>ROUND(SUMPRODUCT(Rates!$E$9:$E$14,Rates!$L$3:$L$8,'Males 5y'!E$16:E$21)+SUMPRODUCT(Rates!$F$9:$F$14,Rates!$L$3:$L$8,'Females 5y'!E$16:E$21),-1)</f>
        <v>590</v>
      </c>
      <c r="I15">
        <f>ROUND(SUMPRODUCT(Rates!$E$9:$E$14,Rates!$L$3:$L$8,'Males 5y'!F$16:F$21)+SUMPRODUCT(Rates!$F$9:$F$14,Rates!$L$3:$L$8,'Females 5y'!F$16:F$21),-1)</f>
        <v>600</v>
      </c>
      <c r="J15">
        <f>ROUND(SUMPRODUCT(Rates!$E$9:$E$14,Rates!$L$3:$L$8,'Males 5y'!G$16:G$21)+SUMPRODUCT(Rates!$F$9:$F$14,Rates!$L$3:$L$8,'Females 5y'!G$16:G$21),-1)</f>
        <v>610</v>
      </c>
      <c r="K15">
        <f>ROUND(SUMPRODUCT(Rates!$E$9:$E$14,Rates!$L$3:$L$8,'Males 5y'!H$16:H$21)+SUMPRODUCT(Rates!$F$9:$F$14,Rates!$L$3:$L$8,'Females 5y'!H$16:H$21),-1)</f>
        <v>620</v>
      </c>
      <c r="L15">
        <f>ROUND(SUMPRODUCT(Rates!$E$9:$E$14,Rates!$L$3:$L$8,'Males 5y'!I$16:I$21)+SUMPRODUCT(Rates!$F$9:$F$14,Rates!$L$3:$L$8,'Females 5y'!I$16:I$21),-1)</f>
        <v>640</v>
      </c>
      <c r="M15">
        <f>ROUND(SUMPRODUCT(Rates!$E$9:$E$14,Rates!$L$3:$L$8,'Males 5y'!J$16:J$21)+SUMPRODUCT(Rates!$F$9:$F$14,Rates!$L$3:$L$8,'Females 5y'!J$16:J$21),-1)</f>
        <v>650</v>
      </c>
      <c r="N15">
        <f>ROUND(SUMPRODUCT(Rates!$E$9:$E$14,Rates!$L$3:$L$8,'Males 5y'!K$16:K$21)+SUMPRODUCT(Rates!$F$9:$F$14,Rates!$L$3:$L$8,'Females 5y'!K$16:K$21),-1)</f>
        <v>660</v>
      </c>
      <c r="O15">
        <f>ROUND(SUMPRODUCT(Rates!$E$9:$E$14,Rates!$L$3:$L$8,'Males 5y'!L$16:L$21)+SUMPRODUCT(Rates!$F$9:$F$14,Rates!$L$3:$L$8,'Females 5y'!L$16:L$21),-1)</f>
        <v>670</v>
      </c>
      <c r="P15">
        <f>ROUND(SUMPRODUCT(Rates!$E$9:$E$14,Rates!$L$3:$L$8,'Males 5y'!M$16:M$21)+SUMPRODUCT(Rates!$F$9:$F$14,Rates!$L$3:$L$8,'Females 5y'!M$16:M$21),-1)</f>
        <v>680</v>
      </c>
      <c r="Q15">
        <f>ROUND(SUMPRODUCT(Rates!$E$9:$E$14,Rates!$L$3:$L$8,'Males 5y'!N$16:N$21)+SUMPRODUCT(Rates!$F$9:$F$14,Rates!$L$3:$L$8,'Females 5y'!N$16:N$21),-1)</f>
        <v>700</v>
      </c>
      <c r="R15">
        <f>ROUND(SUMPRODUCT(Rates!$E$9:$E$14,Rates!$L$3:$L$8,'Males 5y'!O$16:O$21)+SUMPRODUCT(Rates!$F$9:$F$14,Rates!$L$3:$L$8,'Females 5y'!O$16:O$21),-1)</f>
        <v>710</v>
      </c>
      <c r="S15">
        <f>ROUND(SUMPRODUCT(Rates!$E$9:$E$14,Rates!$L$3:$L$8,'Males 5y'!P$16:P$21)+SUMPRODUCT(Rates!$F$9:$F$14,Rates!$L$3:$L$8,'Females 5y'!P$16:P$21),-1)</f>
        <v>720</v>
      </c>
      <c r="T15">
        <f>ROUND(SUMPRODUCT(Rates!$E$9:$E$14,Rates!$L$3:$L$8,'Males 5y'!Q$16:Q$21)+SUMPRODUCT(Rates!$F$9:$F$14,Rates!$L$3:$L$8,'Females 5y'!Q$16:Q$21),-1)</f>
        <v>730</v>
      </c>
      <c r="U15">
        <f>ROUND(SUMPRODUCT(Rates!$E$9:$E$14,Rates!$L$3:$L$8,'Males 5y'!R$16:R$21)+SUMPRODUCT(Rates!$F$9:$F$14,Rates!$L$3:$L$8,'Females 5y'!R$16:R$21),-1)</f>
        <v>750</v>
      </c>
      <c r="V15">
        <f>ROUND(SUMPRODUCT(Rates!$E$9:$E$14,Rates!$L$3:$L$8,'Males 5y'!S$16:S$21)+SUMPRODUCT(Rates!$F$9:$F$14,Rates!$L$3:$L$8,'Females 5y'!S$16:S$21),-1)</f>
        <v>760</v>
      </c>
      <c r="W15">
        <f>ROUND(SUMPRODUCT(Rates!$E$9:$E$14,Rates!$L$3:$L$8,'Males 5y'!T$16:T$21)+SUMPRODUCT(Rates!$F$9:$F$14,Rates!$L$3:$L$8,'Females 5y'!T$16:T$21),-1)</f>
        <v>770</v>
      </c>
      <c r="X15">
        <f>ROUND(SUMPRODUCT(Rates!$E$9:$E$14,Rates!$L$3:$L$8,'Males 5y'!U$16:U$21)+SUMPRODUCT(Rates!$F$9:$F$14,Rates!$L$3:$L$8,'Females 5y'!U$16:U$21),-1)</f>
        <v>780</v>
      </c>
      <c r="Y15">
        <f>ROUND(SUMPRODUCT(Rates!$E$9:$E$14,Rates!$L$3:$L$8,'Males 5y'!V$16:V$21)+SUMPRODUCT(Rates!$F$9:$F$14,Rates!$L$3:$L$8,'Females 5y'!V$16:V$21),-1)</f>
        <v>790</v>
      </c>
      <c r="Z15">
        <f>ROUND(SUMPRODUCT(Rates!$E$9:$E$14,Rates!$L$3:$L$8,'Males 5y'!W$16:W$21)+SUMPRODUCT(Rates!$F$9:$F$14,Rates!$L$3:$L$8,'Females 5y'!W$16:W$21),-1)</f>
        <v>800</v>
      </c>
      <c r="AA15">
        <f>ROUND(SUMPRODUCT(Rates!$E$9:$E$14,Rates!$L$3:$L$8,'Males 5y'!X$16:X$21)+SUMPRODUCT(Rates!$F$9:$F$14,Rates!$L$3:$L$8,'Females 5y'!X$16:X$21),-1)</f>
        <v>810</v>
      </c>
      <c r="AB15">
        <f>ROUND(SUMPRODUCT(Rates!$E$9:$E$14,Rates!$L$3:$L$8,'Males 5y'!Y$16:Y$21)+SUMPRODUCT(Rates!$F$9:$F$14,Rates!$L$3:$L$8,'Females 5y'!Y$16:Y$21),-1)</f>
        <v>820</v>
      </c>
      <c r="AC15">
        <f>ROUND(SUMPRODUCT(Rates!$E$9:$E$14,Rates!$L$3:$L$8,'Males 5y'!Z$16:Z$21)+SUMPRODUCT(Rates!$F$9:$F$14,Rates!$L$3:$L$8,'Females 5y'!Z$16:Z$21),-1)</f>
        <v>830</v>
      </c>
      <c r="AD15">
        <f>ROUND(SUMPRODUCT(Rates!$E$9:$E$14,Rates!$L$3:$L$8,'Males 5y'!AA$16:AA$21)+SUMPRODUCT(Rates!$F$9:$F$14,Rates!$L$3:$L$8,'Females 5y'!AA$16:AA$21),-1)</f>
        <v>850</v>
      </c>
      <c r="AE15">
        <f>ROUND(SUMPRODUCT(Rates!$E$9:$E$14,Rates!$L$3:$L$8,'Males 5y'!AB$16:AB$21)+SUMPRODUCT(Rates!$F$9:$F$14,Rates!$L$3:$L$8,'Females 5y'!AB$16:AB$21),-1)</f>
        <v>860</v>
      </c>
    </row>
    <row r="16" spans="1:31">
      <c r="A16" s="5" t="s">
        <v>207</v>
      </c>
      <c r="B16" s="6">
        <f t="shared" si="0"/>
        <v>0.19999999999999996</v>
      </c>
      <c r="C16" s="6">
        <f t="shared" si="1"/>
        <v>0.5</v>
      </c>
      <c r="D16" s="30">
        <f t="shared" si="2"/>
        <v>70</v>
      </c>
      <c r="E16" s="28">
        <f t="shared" si="3"/>
        <v>170</v>
      </c>
      <c r="F16">
        <f>ROUND(SUMPRODUCT(Rates!$E$9:$E$14,Rates!$M$3:$M$8,'Males 5y'!C$16:C$21)+SUMPRODUCT(Rates!$F$9:$F$14,Rates!$M$3:$M$8,'Females 5y'!C$16:C$21),-1)</f>
        <v>340</v>
      </c>
      <c r="G16">
        <f>ROUND(SUMPRODUCT(Rates!$E$9:$E$14,Rates!$M$3:$M$8,'Males 5y'!D$16:D$21)+SUMPRODUCT(Rates!$F$9:$F$14,Rates!$M$3:$M$8,'Females 5y'!D$16:D$21),-1)</f>
        <v>340</v>
      </c>
      <c r="H16">
        <f>ROUND(SUMPRODUCT(Rates!$E$9:$E$14,Rates!$M$3:$M$8,'Males 5y'!E$16:E$21)+SUMPRODUCT(Rates!$F$9:$F$14,Rates!$M$3:$M$8,'Females 5y'!E$16:E$21),-1)</f>
        <v>340</v>
      </c>
      <c r="I16">
        <f>ROUND(SUMPRODUCT(Rates!$E$9:$E$14,Rates!$M$3:$M$8,'Males 5y'!F$16:F$21)+SUMPRODUCT(Rates!$F$9:$F$14,Rates!$M$3:$M$8,'Females 5y'!F$16:F$21),-1)</f>
        <v>350</v>
      </c>
      <c r="J16">
        <f>ROUND(SUMPRODUCT(Rates!$E$9:$E$14,Rates!$M$3:$M$8,'Males 5y'!G$16:G$21)+SUMPRODUCT(Rates!$F$9:$F$14,Rates!$M$3:$M$8,'Females 5y'!G$16:G$21),-1)</f>
        <v>350</v>
      </c>
      <c r="K16">
        <f>ROUND(SUMPRODUCT(Rates!$E$9:$E$14,Rates!$M$3:$M$8,'Males 5y'!H$16:H$21)+SUMPRODUCT(Rates!$F$9:$F$14,Rates!$M$3:$M$8,'Females 5y'!H$16:H$21),-1)</f>
        <v>360</v>
      </c>
      <c r="L16">
        <f>ROUND(SUMPRODUCT(Rates!$E$9:$E$14,Rates!$M$3:$M$8,'Males 5y'!I$16:I$21)+SUMPRODUCT(Rates!$F$9:$F$14,Rates!$M$3:$M$8,'Females 5y'!I$16:I$21),-1)</f>
        <v>370</v>
      </c>
      <c r="M16">
        <f>ROUND(SUMPRODUCT(Rates!$E$9:$E$14,Rates!$M$3:$M$8,'Males 5y'!J$16:J$21)+SUMPRODUCT(Rates!$F$9:$F$14,Rates!$M$3:$M$8,'Females 5y'!J$16:J$21),-1)</f>
        <v>380</v>
      </c>
      <c r="N16">
        <f>ROUND(SUMPRODUCT(Rates!$E$9:$E$14,Rates!$M$3:$M$8,'Males 5y'!K$16:K$21)+SUMPRODUCT(Rates!$F$9:$F$14,Rates!$M$3:$M$8,'Females 5y'!K$16:K$21),-1)</f>
        <v>380</v>
      </c>
      <c r="O16">
        <f>ROUND(SUMPRODUCT(Rates!$E$9:$E$14,Rates!$M$3:$M$8,'Males 5y'!L$16:L$21)+SUMPRODUCT(Rates!$F$9:$F$14,Rates!$M$3:$M$8,'Females 5y'!L$16:L$21),-1)</f>
        <v>390</v>
      </c>
      <c r="P16">
        <f>ROUND(SUMPRODUCT(Rates!$E$9:$E$14,Rates!$M$3:$M$8,'Males 5y'!M$16:M$21)+SUMPRODUCT(Rates!$F$9:$F$14,Rates!$M$3:$M$8,'Females 5y'!M$16:M$21),-1)</f>
        <v>400</v>
      </c>
      <c r="Q16">
        <f>ROUND(SUMPRODUCT(Rates!$E$9:$E$14,Rates!$M$3:$M$8,'Males 5y'!N$16:N$21)+SUMPRODUCT(Rates!$F$9:$F$14,Rates!$M$3:$M$8,'Females 5y'!N$16:N$21),-1)</f>
        <v>410</v>
      </c>
      <c r="R16">
        <f>ROUND(SUMPRODUCT(Rates!$E$9:$E$14,Rates!$M$3:$M$8,'Males 5y'!O$16:O$21)+SUMPRODUCT(Rates!$F$9:$F$14,Rates!$M$3:$M$8,'Females 5y'!O$16:O$21),-1)</f>
        <v>410</v>
      </c>
      <c r="S16">
        <f>ROUND(SUMPRODUCT(Rates!$E$9:$E$14,Rates!$M$3:$M$8,'Males 5y'!P$16:P$21)+SUMPRODUCT(Rates!$F$9:$F$14,Rates!$M$3:$M$8,'Females 5y'!P$16:P$21),-1)</f>
        <v>420</v>
      </c>
      <c r="T16">
        <f>ROUND(SUMPRODUCT(Rates!$E$9:$E$14,Rates!$M$3:$M$8,'Males 5y'!Q$16:Q$21)+SUMPRODUCT(Rates!$F$9:$F$14,Rates!$M$3:$M$8,'Females 5y'!Q$16:Q$21),-1)</f>
        <v>430</v>
      </c>
      <c r="U16">
        <f>ROUND(SUMPRODUCT(Rates!$E$9:$E$14,Rates!$M$3:$M$8,'Males 5y'!R$16:R$21)+SUMPRODUCT(Rates!$F$9:$F$14,Rates!$M$3:$M$8,'Females 5y'!R$16:R$21),-1)</f>
        <v>440</v>
      </c>
      <c r="V16">
        <f>ROUND(SUMPRODUCT(Rates!$E$9:$E$14,Rates!$M$3:$M$8,'Males 5y'!S$16:S$21)+SUMPRODUCT(Rates!$F$9:$F$14,Rates!$M$3:$M$8,'Females 5y'!S$16:S$21),-1)</f>
        <v>440</v>
      </c>
      <c r="W16">
        <f>ROUND(SUMPRODUCT(Rates!$E$9:$E$14,Rates!$M$3:$M$8,'Males 5y'!T$16:T$21)+SUMPRODUCT(Rates!$F$9:$F$14,Rates!$M$3:$M$8,'Females 5y'!T$16:T$21),-1)</f>
        <v>450</v>
      </c>
      <c r="X16">
        <f>ROUND(SUMPRODUCT(Rates!$E$9:$E$14,Rates!$M$3:$M$8,'Males 5y'!U$16:U$21)+SUMPRODUCT(Rates!$F$9:$F$14,Rates!$M$3:$M$8,'Females 5y'!U$16:U$21),-1)</f>
        <v>460</v>
      </c>
      <c r="Y16">
        <f>ROUND(SUMPRODUCT(Rates!$E$9:$E$14,Rates!$M$3:$M$8,'Males 5y'!V$16:V$21)+SUMPRODUCT(Rates!$F$9:$F$14,Rates!$M$3:$M$8,'Females 5y'!V$16:V$21),-1)</f>
        <v>460</v>
      </c>
      <c r="Z16">
        <f>ROUND(SUMPRODUCT(Rates!$E$9:$E$14,Rates!$M$3:$M$8,'Males 5y'!W$16:W$21)+SUMPRODUCT(Rates!$F$9:$F$14,Rates!$M$3:$M$8,'Females 5y'!W$16:W$21),-1)</f>
        <v>470</v>
      </c>
      <c r="AA16">
        <f>ROUND(SUMPRODUCT(Rates!$E$9:$E$14,Rates!$M$3:$M$8,'Males 5y'!X$16:X$21)+SUMPRODUCT(Rates!$F$9:$F$14,Rates!$M$3:$M$8,'Females 5y'!X$16:X$21),-1)</f>
        <v>470</v>
      </c>
      <c r="AB16">
        <f>ROUND(SUMPRODUCT(Rates!$E$9:$E$14,Rates!$M$3:$M$8,'Males 5y'!Y$16:Y$21)+SUMPRODUCT(Rates!$F$9:$F$14,Rates!$M$3:$M$8,'Females 5y'!Y$16:Y$21),-1)</f>
        <v>480</v>
      </c>
      <c r="AC16">
        <f>ROUND(SUMPRODUCT(Rates!$E$9:$E$14,Rates!$M$3:$M$8,'Males 5y'!Z$16:Z$21)+SUMPRODUCT(Rates!$F$9:$F$14,Rates!$M$3:$M$8,'Females 5y'!Z$16:Z$21),-1)</f>
        <v>490</v>
      </c>
      <c r="AD16">
        <f>ROUND(SUMPRODUCT(Rates!$E$9:$E$14,Rates!$M$3:$M$8,'Males 5y'!AA$16:AA$21)+SUMPRODUCT(Rates!$F$9:$F$14,Rates!$M$3:$M$8,'Females 5y'!AA$16:AA$21),-1)</f>
        <v>500</v>
      </c>
      <c r="AE16">
        <f>ROUND(SUMPRODUCT(Rates!$E$9:$E$14,Rates!$M$3:$M$8,'Males 5y'!AB$16:AB$21)+SUMPRODUCT(Rates!$F$9:$F$14,Rates!$M$3:$M$8,'Females 5y'!AB$16:AB$21),-1)</f>
        <v>510</v>
      </c>
    </row>
    <row r="17" spans="1:31">
      <c r="A17" s="5" t="s">
        <v>208</v>
      </c>
      <c r="B17" s="6">
        <f t="shared" si="0"/>
        <v>0.21428571428571419</v>
      </c>
      <c r="C17" s="6">
        <f t="shared" si="1"/>
        <v>0.53846153846153855</v>
      </c>
      <c r="D17" s="30">
        <f t="shared" si="2"/>
        <v>30</v>
      </c>
      <c r="E17" s="28">
        <f t="shared" si="3"/>
        <v>70</v>
      </c>
      <c r="F17">
        <f>ROUND(SUMPRODUCT(Rates!$E$9:$E$14,Rates!$N$3:$N$8,'Males 5y'!C$16:C$21)+SUMPRODUCT(Rates!$F$9:$F$14,Rates!$N$3:$N$8,'Females 5y'!C$16:C$21),-1)</f>
        <v>130</v>
      </c>
      <c r="G17">
        <f>ROUND(SUMPRODUCT(Rates!$E$9:$E$14,Rates!$N$3:$N$8,'Males 5y'!D$16:D$21)+SUMPRODUCT(Rates!$F$9:$F$14,Rates!$N$3:$N$8,'Females 5y'!D$16:D$21),-1)</f>
        <v>130</v>
      </c>
      <c r="H17">
        <f>ROUND(SUMPRODUCT(Rates!$E$9:$E$14,Rates!$N$3:$N$8,'Males 5y'!E$16:E$21)+SUMPRODUCT(Rates!$F$9:$F$14,Rates!$N$3:$N$8,'Females 5y'!E$16:E$21),-1)</f>
        <v>130</v>
      </c>
      <c r="I17">
        <f>ROUND(SUMPRODUCT(Rates!$E$9:$E$14,Rates!$N$3:$N$8,'Males 5y'!F$16:F$21)+SUMPRODUCT(Rates!$F$9:$F$14,Rates!$N$3:$N$8,'Females 5y'!F$16:F$21),-1)</f>
        <v>140</v>
      </c>
      <c r="J17">
        <f>ROUND(SUMPRODUCT(Rates!$E$9:$E$14,Rates!$N$3:$N$8,'Males 5y'!G$16:G$21)+SUMPRODUCT(Rates!$F$9:$F$14,Rates!$N$3:$N$8,'Females 5y'!G$16:G$21),-1)</f>
        <v>140</v>
      </c>
      <c r="K17">
        <f>ROUND(SUMPRODUCT(Rates!$E$9:$E$14,Rates!$N$3:$N$8,'Males 5y'!H$16:H$21)+SUMPRODUCT(Rates!$F$9:$F$14,Rates!$N$3:$N$8,'Females 5y'!H$16:H$21),-1)</f>
        <v>140</v>
      </c>
      <c r="L17">
        <f>ROUND(SUMPRODUCT(Rates!$E$9:$E$14,Rates!$N$3:$N$8,'Males 5y'!I$16:I$21)+SUMPRODUCT(Rates!$F$9:$F$14,Rates!$N$3:$N$8,'Females 5y'!I$16:I$21),-1)</f>
        <v>140</v>
      </c>
      <c r="M17">
        <f>ROUND(SUMPRODUCT(Rates!$E$9:$E$14,Rates!$N$3:$N$8,'Males 5y'!J$16:J$21)+SUMPRODUCT(Rates!$F$9:$F$14,Rates!$N$3:$N$8,'Females 5y'!J$16:J$21),-1)</f>
        <v>150</v>
      </c>
      <c r="N17">
        <f>ROUND(SUMPRODUCT(Rates!$E$9:$E$14,Rates!$N$3:$N$8,'Males 5y'!K$16:K$21)+SUMPRODUCT(Rates!$F$9:$F$14,Rates!$N$3:$N$8,'Females 5y'!K$16:K$21),-1)</f>
        <v>150</v>
      </c>
      <c r="O17">
        <f>ROUND(SUMPRODUCT(Rates!$E$9:$E$14,Rates!$N$3:$N$8,'Males 5y'!L$16:L$21)+SUMPRODUCT(Rates!$F$9:$F$14,Rates!$N$3:$N$8,'Females 5y'!L$16:L$21),-1)</f>
        <v>150</v>
      </c>
      <c r="P17">
        <f>ROUND(SUMPRODUCT(Rates!$E$9:$E$14,Rates!$N$3:$N$8,'Males 5y'!M$16:M$21)+SUMPRODUCT(Rates!$F$9:$F$14,Rates!$N$3:$N$8,'Females 5y'!M$16:M$21),-1)</f>
        <v>150</v>
      </c>
      <c r="Q17">
        <f>ROUND(SUMPRODUCT(Rates!$E$9:$E$14,Rates!$N$3:$N$8,'Males 5y'!N$16:N$21)+SUMPRODUCT(Rates!$F$9:$F$14,Rates!$N$3:$N$8,'Females 5y'!N$16:N$21),-1)</f>
        <v>160</v>
      </c>
      <c r="R17">
        <f>ROUND(SUMPRODUCT(Rates!$E$9:$E$14,Rates!$N$3:$N$8,'Males 5y'!O$16:O$21)+SUMPRODUCT(Rates!$F$9:$F$14,Rates!$N$3:$N$8,'Females 5y'!O$16:O$21),-1)</f>
        <v>160</v>
      </c>
      <c r="S17">
        <f>ROUND(SUMPRODUCT(Rates!$E$9:$E$14,Rates!$N$3:$N$8,'Males 5y'!P$16:P$21)+SUMPRODUCT(Rates!$F$9:$F$14,Rates!$N$3:$N$8,'Females 5y'!P$16:P$21),-1)</f>
        <v>170</v>
      </c>
      <c r="T17">
        <f>ROUND(SUMPRODUCT(Rates!$E$9:$E$14,Rates!$N$3:$N$8,'Males 5y'!Q$16:Q$21)+SUMPRODUCT(Rates!$F$9:$F$14,Rates!$N$3:$N$8,'Females 5y'!Q$16:Q$21),-1)</f>
        <v>170</v>
      </c>
      <c r="U17">
        <f>ROUND(SUMPRODUCT(Rates!$E$9:$E$14,Rates!$N$3:$N$8,'Males 5y'!R$16:R$21)+SUMPRODUCT(Rates!$F$9:$F$14,Rates!$N$3:$N$8,'Females 5y'!R$16:R$21),-1)</f>
        <v>170</v>
      </c>
      <c r="V17">
        <f>ROUND(SUMPRODUCT(Rates!$E$9:$E$14,Rates!$N$3:$N$8,'Males 5y'!S$16:S$21)+SUMPRODUCT(Rates!$F$9:$F$14,Rates!$N$3:$N$8,'Females 5y'!S$16:S$21),-1)</f>
        <v>180</v>
      </c>
      <c r="W17">
        <f>ROUND(SUMPRODUCT(Rates!$E$9:$E$14,Rates!$N$3:$N$8,'Males 5y'!T$16:T$21)+SUMPRODUCT(Rates!$F$9:$F$14,Rates!$N$3:$N$8,'Females 5y'!T$16:T$21),-1)</f>
        <v>180</v>
      </c>
      <c r="X17">
        <f>ROUND(SUMPRODUCT(Rates!$E$9:$E$14,Rates!$N$3:$N$8,'Males 5y'!U$16:U$21)+SUMPRODUCT(Rates!$F$9:$F$14,Rates!$N$3:$N$8,'Females 5y'!U$16:U$21),-1)</f>
        <v>180</v>
      </c>
      <c r="Y17">
        <f>ROUND(SUMPRODUCT(Rates!$E$9:$E$14,Rates!$N$3:$N$8,'Males 5y'!V$16:V$21)+SUMPRODUCT(Rates!$F$9:$F$14,Rates!$N$3:$N$8,'Females 5y'!V$16:V$21),-1)</f>
        <v>190</v>
      </c>
      <c r="Z17">
        <f>ROUND(SUMPRODUCT(Rates!$E$9:$E$14,Rates!$N$3:$N$8,'Males 5y'!W$16:W$21)+SUMPRODUCT(Rates!$F$9:$F$14,Rates!$N$3:$N$8,'Females 5y'!W$16:W$21),-1)</f>
        <v>190</v>
      </c>
      <c r="AA17">
        <f>ROUND(SUMPRODUCT(Rates!$E$9:$E$14,Rates!$N$3:$N$8,'Males 5y'!X$16:X$21)+SUMPRODUCT(Rates!$F$9:$F$14,Rates!$N$3:$N$8,'Females 5y'!X$16:X$21),-1)</f>
        <v>190</v>
      </c>
      <c r="AB17">
        <f>ROUND(SUMPRODUCT(Rates!$E$9:$E$14,Rates!$N$3:$N$8,'Males 5y'!Y$16:Y$21)+SUMPRODUCT(Rates!$F$9:$F$14,Rates!$N$3:$N$8,'Females 5y'!Y$16:Y$21),-1)</f>
        <v>190</v>
      </c>
      <c r="AC17">
        <f>ROUND(SUMPRODUCT(Rates!$E$9:$E$14,Rates!$N$3:$N$8,'Males 5y'!Z$16:Z$21)+SUMPRODUCT(Rates!$F$9:$F$14,Rates!$N$3:$N$8,'Females 5y'!Z$16:Z$21),-1)</f>
        <v>200</v>
      </c>
      <c r="AD17">
        <f>ROUND(SUMPRODUCT(Rates!$E$9:$E$14,Rates!$N$3:$N$8,'Males 5y'!AA$16:AA$21)+SUMPRODUCT(Rates!$F$9:$F$14,Rates!$N$3:$N$8,'Females 5y'!AA$16:AA$21),-1)</f>
        <v>200</v>
      </c>
      <c r="AE17">
        <f>ROUND(SUMPRODUCT(Rates!$E$9:$E$14,Rates!$N$3:$N$8,'Males 5y'!AB$16:AB$21)+SUMPRODUCT(Rates!$F$9:$F$14,Rates!$N$3:$N$8,'Females 5y'!AB$16:AB$21),-1)</f>
        <v>200</v>
      </c>
    </row>
    <row r="18" spans="1:31">
      <c r="A18" s="5" t="s">
        <v>27</v>
      </c>
      <c r="B18" s="6">
        <f t="shared" si="0"/>
        <v>0.18840579710144922</v>
      </c>
      <c r="C18" s="6">
        <f t="shared" si="1"/>
        <v>0.5</v>
      </c>
      <c r="D18" s="30">
        <f t="shared" si="2"/>
        <v>130</v>
      </c>
      <c r="E18" s="28">
        <f t="shared" si="3"/>
        <v>330</v>
      </c>
      <c r="F18">
        <f>ROUND((F14*Rates!$I$3),-1)</f>
        <v>660</v>
      </c>
      <c r="G18">
        <f>ROUND((G14*Rates!$I$3),-1)</f>
        <v>670</v>
      </c>
      <c r="H18">
        <f>ROUND((H14*Rates!$I$3),-1)</f>
        <v>680</v>
      </c>
      <c r="I18">
        <f>ROUND((I14*Rates!$I$3),-1)</f>
        <v>690</v>
      </c>
      <c r="J18">
        <f>ROUND((J14*Rates!$I$3),-1)</f>
        <v>690</v>
      </c>
      <c r="K18">
        <f>ROUND((K14*Rates!$I$3),-1)</f>
        <v>710</v>
      </c>
      <c r="L18">
        <f>ROUND((L14*Rates!$I$3),-1)</f>
        <v>730</v>
      </c>
      <c r="M18">
        <f>ROUND((M14*Rates!$I$3),-1)</f>
        <v>740</v>
      </c>
      <c r="N18">
        <f>ROUND((N14*Rates!$I$3),-1)</f>
        <v>750</v>
      </c>
      <c r="O18">
        <f>ROUND((O14*Rates!$I$3),-1)</f>
        <v>760</v>
      </c>
      <c r="P18">
        <f>ROUND((P14*Rates!$I$3),-1)</f>
        <v>780</v>
      </c>
      <c r="Q18">
        <f>ROUND((Q14*Rates!$I$3),-1)</f>
        <v>790</v>
      </c>
      <c r="R18">
        <f>ROUND((R14*Rates!$I$3),-1)</f>
        <v>810</v>
      </c>
      <c r="S18">
        <f>ROUND((S14*Rates!$I$3),-1)</f>
        <v>820</v>
      </c>
      <c r="T18">
        <f>ROUND((T14*Rates!$I$3),-1)</f>
        <v>830</v>
      </c>
      <c r="U18">
        <f>ROUND((U14*Rates!$I$3),-1)</f>
        <v>860</v>
      </c>
      <c r="V18">
        <f>ROUND((V14*Rates!$I$3),-1)</f>
        <v>870</v>
      </c>
      <c r="W18">
        <f>ROUND((W14*Rates!$I$3),-1)</f>
        <v>880</v>
      </c>
      <c r="X18">
        <f>ROUND((X14*Rates!$I$3),-1)</f>
        <v>890</v>
      </c>
      <c r="Y18">
        <f>ROUND((Y14*Rates!$I$3),-1)</f>
        <v>900</v>
      </c>
      <c r="Z18">
        <f>ROUND((Z14*Rates!$I$3),-1)</f>
        <v>910</v>
      </c>
      <c r="AA18">
        <f>ROUND((AA14*Rates!$I$3),-1)</f>
        <v>920</v>
      </c>
      <c r="AB18">
        <f>ROUND((AB14*Rates!$I$3),-1)</f>
        <v>940</v>
      </c>
      <c r="AC18">
        <f>ROUND((AC14*Rates!$I$3),-1)</f>
        <v>950</v>
      </c>
      <c r="AD18">
        <f>ROUND((AD14*Rates!$I$3),-1)</f>
        <v>970</v>
      </c>
      <c r="AE18">
        <f>ROUND((AE14*Rates!$I$3),-1)</f>
        <v>990</v>
      </c>
    </row>
    <row r="19" spans="1:31">
      <c r="A19" s="5" t="s">
        <v>28</v>
      </c>
      <c r="B19" s="6">
        <f t="shared" si="0"/>
        <v>0.15789473684210531</v>
      </c>
      <c r="C19" s="6">
        <f t="shared" si="1"/>
        <v>0.5</v>
      </c>
      <c r="D19" s="30">
        <f t="shared" si="2"/>
        <v>30</v>
      </c>
      <c r="E19" s="28">
        <f t="shared" si="3"/>
        <v>90</v>
      </c>
      <c r="F19">
        <f>ROUND((F14*Rates!$I$4),-1)</f>
        <v>180</v>
      </c>
      <c r="G19">
        <f>ROUND((G14*Rates!$I$4),-1)</f>
        <v>180</v>
      </c>
      <c r="H19">
        <f>ROUND((H14*Rates!$I$4),-1)</f>
        <v>190</v>
      </c>
      <c r="I19">
        <f>ROUND((I14*Rates!$I$4),-1)</f>
        <v>190</v>
      </c>
      <c r="J19">
        <f>ROUND((J14*Rates!$I$4),-1)</f>
        <v>190</v>
      </c>
      <c r="K19">
        <f>ROUND((K14*Rates!$I$4),-1)</f>
        <v>190</v>
      </c>
      <c r="L19">
        <f>ROUND((L14*Rates!$I$4),-1)</f>
        <v>200</v>
      </c>
      <c r="M19">
        <f>ROUND((M14*Rates!$I$4),-1)</f>
        <v>200</v>
      </c>
      <c r="N19">
        <f>ROUND((N14*Rates!$I$4),-1)</f>
        <v>210</v>
      </c>
      <c r="O19">
        <f>ROUND((O14*Rates!$I$4),-1)</f>
        <v>210</v>
      </c>
      <c r="P19">
        <f>ROUND((P14*Rates!$I$4),-1)</f>
        <v>210</v>
      </c>
      <c r="Q19">
        <f>ROUND((Q14*Rates!$I$4),-1)</f>
        <v>220</v>
      </c>
      <c r="R19">
        <f>ROUND((R14*Rates!$I$4),-1)</f>
        <v>220</v>
      </c>
      <c r="S19">
        <f>ROUND((S14*Rates!$I$4),-1)</f>
        <v>220</v>
      </c>
      <c r="T19">
        <f>ROUND((T14*Rates!$I$4),-1)</f>
        <v>230</v>
      </c>
      <c r="U19">
        <f>ROUND((U14*Rates!$I$4),-1)</f>
        <v>230</v>
      </c>
      <c r="V19">
        <f>ROUND((V14*Rates!$I$4),-1)</f>
        <v>240</v>
      </c>
      <c r="W19">
        <f>ROUND((W14*Rates!$I$4),-1)</f>
        <v>240</v>
      </c>
      <c r="X19">
        <f>ROUND((X14*Rates!$I$4),-1)</f>
        <v>240</v>
      </c>
      <c r="Y19">
        <f>ROUND((Y14*Rates!$I$4),-1)</f>
        <v>250</v>
      </c>
      <c r="Z19">
        <f>ROUND((Z14*Rates!$I$4),-1)</f>
        <v>250</v>
      </c>
      <c r="AA19">
        <f>ROUND((AA14*Rates!$I$4),-1)</f>
        <v>250</v>
      </c>
      <c r="AB19">
        <f>ROUND((AB14*Rates!$I$4),-1)</f>
        <v>260</v>
      </c>
      <c r="AC19">
        <f>ROUND((AC14*Rates!$I$4),-1)</f>
        <v>260</v>
      </c>
      <c r="AD19">
        <f>ROUND((AD14*Rates!$I$4),-1)</f>
        <v>270</v>
      </c>
      <c r="AE19">
        <f>ROUND((AE14*Rates!$I$4),-1)</f>
        <v>270</v>
      </c>
    </row>
    <row r="20" spans="1:31">
      <c r="A20" s="5" t="s">
        <v>29</v>
      </c>
      <c r="B20" s="6">
        <f t="shared" si="0"/>
        <v>0.18181818181818188</v>
      </c>
      <c r="C20" s="6">
        <f t="shared" si="1"/>
        <v>0.45454545454545459</v>
      </c>
      <c r="D20" s="30">
        <f t="shared" si="2"/>
        <v>20</v>
      </c>
      <c r="E20" s="28">
        <f t="shared" si="3"/>
        <v>50</v>
      </c>
      <c r="F20">
        <f>ROUND((F14*Rates!$I$5),-1)</f>
        <v>110</v>
      </c>
      <c r="G20">
        <f>ROUND((G14*Rates!$I$5),-1)</f>
        <v>110</v>
      </c>
      <c r="H20">
        <f>ROUND((H14*Rates!$I$5),-1)</f>
        <v>110</v>
      </c>
      <c r="I20">
        <f>ROUND((I14*Rates!$I$5),-1)</f>
        <v>110</v>
      </c>
      <c r="J20">
        <f>ROUND((J14*Rates!$I$5),-1)</f>
        <v>110</v>
      </c>
      <c r="K20">
        <f>ROUND((K14*Rates!$I$5),-1)</f>
        <v>110</v>
      </c>
      <c r="L20">
        <f>ROUND((L14*Rates!$I$5),-1)</f>
        <v>120</v>
      </c>
      <c r="M20">
        <f>ROUND((M14*Rates!$I$5),-1)</f>
        <v>120</v>
      </c>
      <c r="N20">
        <f>ROUND((N14*Rates!$I$5),-1)</f>
        <v>120</v>
      </c>
      <c r="O20">
        <f>ROUND((O14*Rates!$I$5),-1)</f>
        <v>120</v>
      </c>
      <c r="P20">
        <f>ROUND((P14*Rates!$I$5),-1)</f>
        <v>130</v>
      </c>
      <c r="Q20">
        <f>ROUND((Q14*Rates!$I$5),-1)</f>
        <v>130</v>
      </c>
      <c r="R20">
        <f>ROUND((R14*Rates!$I$5),-1)</f>
        <v>130</v>
      </c>
      <c r="S20">
        <f>ROUND((S14*Rates!$I$5),-1)</f>
        <v>130</v>
      </c>
      <c r="T20">
        <f>ROUND((T14*Rates!$I$5),-1)</f>
        <v>130</v>
      </c>
      <c r="U20">
        <f>ROUND((U14*Rates!$I$5),-1)</f>
        <v>140</v>
      </c>
      <c r="V20">
        <f>ROUND((V14*Rates!$I$5),-1)</f>
        <v>140</v>
      </c>
      <c r="W20">
        <f>ROUND((W14*Rates!$I$5),-1)</f>
        <v>140</v>
      </c>
      <c r="X20">
        <f>ROUND((X14*Rates!$I$5),-1)</f>
        <v>140</v>
      </c>
      <c r="Y20">
        <f>ROUND((Y14*Rates!$I$5),-1)</f>
        <v>150</v>
      </c>
      <c r="Z20">
        <f>ROUND((Z14*Rates!$I$5),-1)</f>
        <v>150</v>
      </c>
      <c r="AA20">
        <f>ROUND((AA14*Rates!$I$5),-1)</f>
        <v>150</v>
      </c>
      <c r="AB20">
        <f>ROUND((AB14*Rates!$I$5),-1)</f>
        <v>150</v>
      </c>
      <c r="AC20">
        <f>ROUND((AC14*Rates!$I$5),-1)</f>
        <v>150</v>
      </c>
      <c r="AD20">
        <f>ROUND((AD14*Rates!$I$5),-1)</f>
        <v>160</v>
      </c>
      <c r="AE20">
        <f>ROUND((AE14*Rates!$I$5),-1)</f>
        <v>160</v>
      </c>
    </row>
    <row r="21" spans="1:31">
      <c r="A21" s="5" t="s">
        <v>36</v>
      </c>
      <c r="B21" s="6">
        <f t="shared" si="0"/>
        <v>0.25</v>
      </c>
      <c r="C21" s="6">
        <f t="shared" si="1"/>
        <v>0.5</v>
      </c>
      <c r="D21" s="30">
        <f t="shared" si="2"/>
        <v>10</v>
      </c>
      <c r="E21" s="28">
        <f t="shared" si="3"/>
        <v>20</v>
      </c>
      <c r="F21">
        <f>ROUND((F14*Rates!$I$6),-1)</f>
        <v>40</v>
      </c>
      <c r="G21">
        <f>ROUND((G14*Rates!$I$6),-1)</f>
        <v>40</v>
      </c>
      <c r="H21">
        <f>ROUND((H14*Rates!$I$6),-1)</f>
        <v>40</v>
      </c>
      <c r="I21">
        <f>ROUND((I14*Rates!$I$6),-1)</f>
        <v>40</v>
      </c>
      <c r="J21">
        <f>ROUND((J14*Rates!$I$6),-1)</f>
        <v>40</v>
      </c>
      <c r="K21">
        <f>ROUND((K14*Rates!$I$6),-1)</f>
        <v>50</v>
      </c>
      <c r="L21">
        <f>ROUND((L14*Rates!$I$6),-1)</f>
        <v>50</v>
      </c>
      <c r="M21">
        <f>ROUND((M14*Rates!$I$6),-1)</f>
        <v>50</v>
      </c>
      <c r="N21">
        <f>ROUND((N14*Rates!$I$6),-1)</f>
        <v>50</v>
      </c>
      <c r="O21">
        <f>ROUND((O14*Rates!$I$6),-1)</f>
        <v>50</v>
      </c>
      <c r="P21">
        <f>ROUND((P14*Rates!$I$6),-1)</f>
        <v>50</v>
      </c>
      <c r="Q21">
        <f>ROUND((Q14*Rates!$I$6),-1)</f>
        <v>50</v>
      </c>
      <c r="R21">
        <f>ROUND((R14*Rates!$I$6),-1)</f>
        <v>50</v>
      </c>
      <c r="S21">
        <f>ROUND((S14*Rates!$I$6),-1)</f>
        <v>50</v>
      </c>
      <c r="T21">
        <f>ROUND((T14*Rates!$I$6),-1)</f>
        <v>50</v>
      </c>
      <c r="U21">
        <f>ROUND((U14*Rates!$I$6),-1)</f>
        <v>60</v>
      </c>
      <c r="V21">
        <f>ROUND((V14*Rates!$I$6),-1)</f>
        <v>60</v>
      </c>
      <c r="W21">
        <f>ROUND((W14*Rates!$I$6),-1)</f>
        <v>60</v>
      </c>
      <c r="X21">
        <f>ROUND((X14*Rates!$I$6),-1)</f>
        <v>60</v>
      </c>
      <c r="Y21">
        <f>ROUND((Y14*Rates!$I$6),-1)</f>
        <v>60</v>
      </c>
      <c r="Z21">
        <f>ROUND((Z14*Rates!$I$6),-1)</f>
        <v>60</v>
      </c>
      <c r="AA21">
        <f>ROUND((AA14*Rates!$I$6),-1)</f>
        <v>60</v>
      </c>
      <c r="AB21">
        <f>ROUND((AB14*Rates!$I$6),-1)</f>
        <v>60</v>
      </c>
      <c r="AC21">
        <f>ROUND((AC14*Rates!$I$6),-1)</f>
        <v>60</v>
      </c>
      <c r="AD21">
        <f>ROUND((AD14*Rates!$I$6),-1)</f>
        <v>60</v>
      </c>
      <c r="AE21">
        <f>ROUND((AE14*Rates!$I$6),-1)</f>
        <v>60</v>
      </c>
    </row>
    <row r="22" spans="1:31">
      <c r="A22" s="5" t="s">
        <v>30</v>
      </c>
      <c r="B22" s="6">
        <f t="shared" si="0"/>
        <v>0.5</v>
      </c>
      <c r="C22" s="6">
        <f t="shared" si="1"/>
        <v>0.5</v>
      </c>
      <c r="D22" s="30">
        <f t="shared" si="2"/>
        <v>10</v>
      </c>
      <c r="E22" s="28">
        <f t="shared" si="3"/>
        <v>10</v>
      </c>
      <c r="F22">
        <f>ROUND((F14*Rates!$I$7),-1)</f>
        <v>20</v>
      </c>
      <c r="G22">
        <f>ROUND((G14*Rates!$I$7),-1)</f>
        <v>20</v>
      </c>
      <c r="H22">
        <f>ROUND((H14*Rates!$I$7),-1)</f>
        <v>20</v>
      </c>
      <c r="I22">
        <f>ROUND((I14*Rates!$I$7),-1)</f>
        <v>20</v>
      </c>
      <c r="J22">
        <f>ROUND((J14*Rates!$I$7),-1)</f>
        <v>20</v>
      </c>
      <c r="K22">
        <f>ROUND((K14*Rates!$I$7),-1)</f>
        <v>20</v>
      </c>
      <c r="L22">
        <f>ROUND((L14*Rates!$I$7),-1)</f>
        <v>20</v>
      </c>
      <c r="M22">
        <f>ROUND((M14*Rates!$I$7),-1)</f>
        <v>20</v>
      </c>
      <c r="N22">
        <f>ROUND((N14*Rates!$I$7),-1)</f>
        <v>20</v>
      </c>
      <c r="O22">
        <f>ROUND((O14*Rates!$I$7),-1)</f>
        <v>20</v>
      </c>
      <c r="P22">
        <f>ROUND((P14*Rates!$I$7),-1)</f>
        <v>30</v>
      </c>
      <c r="Q22">
        <f>ROUND((Q14*Rates!$I$7),-1)</f>
        <v>30</v>
      </c>
      <c r="R22">
        <f>ROUND((R14*Rates!$I$7),-1)</f>
        <v>30</v>
      </c>
      <c r="S22">
        <f>ROUND((S14*Rates!$I$7),-1)</f>
        <v>30</v>
      </c>
      <c r="T22">
        <f>ROUND((T14*Rates!$I$7),-1)</f>
        <v>30</v>
      </c>
      <c r="U22">
        <f>ROUND((U14*Rates!$I$7),-1)</f>
        <v>30</v>
      </c>
      <c r="V22">
        <f>ROUND((V14*Rates!$I$7),-1)</f>
        <v>30</v>
      </c>
      <c r="W22">
        <f>ROUND((W14*Rates!$I$7),-1)</f>
        <v>30</v>
      </c>
      <c r="X22">
        <f>ROUND((X14*Rates!$I$7),-1)</f>
        <v>30</v>
      </c>
      <c r="Y22">
        <f>ROUND((Y14*Rates!$I$7),-1)</f>
        <v>30</v>
      </c>
      <c r="Z22">
        <f>ROUND((Z14*Rates!$I$7),-1)</f>
        <v>30</v>
      </c>
      <c r="AA22">
        <f>ROUND((AA14*Rates!$I$7),-1)</f>
        <v>30</v>
      </c>
      <c r="AB22">
        <f>ROUND((AB14*Rates!$I$7),-1)</f>
        <v>30</v>
      </c>
      <c r="AC22">
        <f>ROUND((AC14*Rates!$I$7),-1)</f>
        <v>30</v>
      </c>
      <c r="AD22">
        <f>ROUND((AD14*Rates!$I$7),-1)</f>
        <v>30</v>
      </c>
      <c r="AE22">
        <f>ROUND((AE14*Rates!$I$7),-1)</f>
        <v>30</v>
      </c>
    </row>
    <row r="23" spans="1:31">
      <c r="A23" s="5" t="s">
        <v>31</v>
      </c>
      <c r="B23" s="6">
        <f t="shared" si="0"/>
        <v>0.5</v>
      </c>
      <c r="C23" s="6">
        <f t="shared" si="1"/>
        <v>0.5</v>
      </c>
      <c r="D23" s="30">
        <f t="shared" si="2"/>
        <v>10</v>
      </c>
      <c r="E23" s="28">
        <f t="shared" si="3"/>
        <v>10</v>
      </c>
      <c r="F23">
        <f>ROUND((F14*Rates!$I$8),-1)</f>
        <v>20</v>
      </c>
      <c r="G23">
        <f>ROUND((G14*Rates!$I$8),-1)</f>
        <v>20</v>
      </c>
      <c r="H23">
        <f>ROUND((H14*Rates!$I$8),-1)</f>
        <v>20</v>
      </c>
      <c r="I23">
        <f>ROUND((I14*Rates!$I$8),-1)</f>
        <v>20</v>
      </c>
      <c r="J23">
        <f>ROUND((J14*Rates!$I$8),-1)</f>
        <v>20</v>
      </c>
      <c r="K23">
        <f>ROUND((K14*Rates!$I$8),-1)</f>
        <v>20</v>
      </c>
      <c r="L23">
        <f>ROUND((L14*Rates!$I$8),-1)</f>
        <v>20</v>
      </c>
      <c r="M23">
        <f>ROUND((M14*Rates!$I$8),-1)</f>
        <v>20</v>
      </c>
      <c r="N23">
        <f>ROUND((N14*Rates!$I$8),-1)</f>
        <v>20</v>
      </c>
      <c r="O23">
        <f>ROUND((O14*Rates!$I$8),-1)</f>
        <v>20</v>
      </c>
      <c r="P23">
        <f>ROUND((P14*Rates!$I$8),-1)</f>
        <v>30</v>
      </c>
      <c r="Q23">
        <f>ROUND((Q14*Rates!$I$8),-1)</f>
        <v>30</v>
      </c>
      <c r="R23">
        <f>ROUND((R14*Rates!$I$8),-1)</f>
        <v>30</v>
      </c>
      <c r="S23">
        <f>ROUND((S14*Rates!$I$8),-1)</f>
        <v>30</v>
      </c>
      <c r="T23">
        <f>ROUND((T14*Rates!$I$8),-1)</f>
        <v>30</v>
      </c>
      <c r="U23">
        <f>ROUND((U14*Rates!$I$8),-1)</f>
        <v>30</v>
      </c>
      <c r="V23">
        <f>ROUND((V14*Rates!$I$8),-1)</f>
        <v>30</v>
      </c>
      <c r="W23">
        <f>ROUND((W14*Rates!$I$8),-1)</f>
        <v>30</v>
      </c>
      <c r="X23">
        <f>ROUND((X14*Rates!$I$8),-1)</f>
        <v>30</v>
      </c>
      <c r="Y23">
        <f>ROUND((Y14*Rates!$I$8),-1)</f>
        <v>30</v>
      </c>
      <c r="Z23">
        <f>ROUND((Z14*Rates!$I$8),-1)</f>
        <v>30</v>
      </c>
      <c r="AA23">
        <f>ROUND((AA14*Rates!$I$8),-1)</f>
        <v>30</v>
      </c>
      <c r="AB23">
        <f>ROUND((AB14*Rates!$I$8),-1)</f>
        <v>30</v>
      </c>
      <c r="AC23">
        <f>ROUND((AC14*Rates!$I$8),-1)</f>
        <v>30</v>
      </c>
      <c r="AD23">
        <f>ROUND((AD14*Rates!$I$8),-1)</f>
        <v>30</v>
      </c>
      <c r="AE23">
        <f>ROUND((AE14*Rates!$I$8),-1)</f>
        <v>30</v>
      </c>
    </row>
    <row r="24" spans="1:31">
      <c r="A24" s="5" t="s">
        <v>33</v>
      </c>
      <c r="B24" s="6">
        <f t="shared" si="0"/>
        <v>0.33333333333333326</v>
      </c>
      <c r="C24" s="6">
        <f t="shared" si="1"/>
        <v>0.66666666666666674</v>
      </c>
      <c r="D24" s="30">
        <f t="shared" si="2"/>
        <v>10</v>
      </c>
      <c r="E24" s="28">
        <f t="shared" si="3"/>
        <v>20</v>
      </c>
      <c r="F24">
        <f>ROUND((F14*Rates!$I$9),-1)</f>
        <v>30</v>
      </c>
      <c r="G24">
        <f>ROUND((G14*Rates!$I$9),-1)</f>
        <v>30</v>
      </c>
      <c r="H24">
        <f>ROUND((H14*Rates!$I$9),-1)</f>
        <v>30</v>
      </c>
      <c r="I24">
        <f>ROUND((I14*Rates!$I$9),-1)</f>
        <v>30</v>
      </c>
      <c r="J24">
        <f>ROUND((J14*Rates!$I$9),-1)</f>
        <v>30</v>
      </c>
      <c r="K24">
        <f>ROUND((K14*Rates!$I$9),-1)</f>
        <v>30</v>
      </c>
      <c r="L24">
        <f>ROUND((L14*Rates!$I$9),-1)</f>
        <v>40</v>
      </c>
      <c r="M24">
        <f>ROUND((M14*Rates!$I$9),-1)</f>
        <v>40</v>
      </c>
      <c r="N24">
        <f>ROUND((N14*Rates!$I$9),-1)</f>
        <v>40</v>
      </c>
      <c r="O24">
        <f>ROUND((O14*Rates!$I$9),-1)</f>
        <v>40</v>
      </c>
      <c r="P24">
        <f>ROUND((P14*Rates!$I$9),-1)</f>
        <v>40</v>
      </c>
      <c r="Q24">
        <f>ROUND((Q14*Rates!$I$9),-1)</f>
        <v>40</v>
      </c>
      <c r="R24">
        <f>ROUND((R14*Rates!$I$9),-1)</f>
        <v>40</v>
      </c>
      <c r="S24">
        <f>ROUND((S14*Rates!$I$9),-1)</f>
        <v>40</v>
      </c>
      <c r="T24">
        <f>ROUND((T14*Rates!$I$9),-1)</f>
        <v>40</v>
      </c>
      <c r="U24">
        <f>ROUND((U14*Rates!$I$9),-1)</f>
        <v>40</v>
      </c>
      <c r="V24">
        <f>ROUND((V14*Rates!$I$9),-1)</f>
        <v>40</v>
      </c>
      <c r="W24">
        <f>ROUND((W14*Rates!$I$9),-1)</f>
        <v>40</v>
      </c>
      <c r="X24">
        <f>ROUND((X14*Rates!$I$9),-1)</f>
        <v>40</v>
      </c>
      <c r="Y24">
        <f>ROUND((Y14*Rates!$I$9),-1)</f>
        <v>40</v>
      </c>
      <c r="Z24">
        <f>ROUND((Z14*Rates!$I$9),-1)</f>
        <v>40</v>
      </c>
      <c r="AA24">
        <f>ROUND((AA14*Rates!$I$9),-1)</f>
        <v>40</v>
      </c>
      <c r="AB24">
        <f>ROUND((AB14*Rates!$I$9),-1)</f>
        <v>50</v>
      </c>
      <c r="AC24">
        <f>ROUND((AC14*Rates!$I$9),-1)</f>
        <v>50</v>
      </c>
      <c r="AD24">
        <f>ROUND((AD14*Rates!$I$9),-1)</f>
        <v>50</v>
      </c>
      <c r="AE24">
        <f>ROUND((AE14*Rates!$I$9),-1)</f>
        <v>50</v>
      </c>
    </row>
    <row r="25" spans="1:31">
      <c r="A25" s="7" t="s">
        <v>62</v>
      </c>
      <c r="B25" s="6"/>
      <c r="C25" s="6"/>
      <c r="D25" s="30"/>
      <c r="E25" s="28"/>
    </row>
    <row r="26" spans="1:31">
      <c r="A26" s="5" t="s">
        <v>205</v>
      </c>
      <c r="B26" s="6">
        <f t="shared" si="0"/>
        <v>0.27499999999999991</v>
      </c>
      <c r="C26" s="6">
        <f t="shared" si="1"/>
        <v>0.68621700879765402</v>
      </c>
      <c r="D26" s="30">
        <f t="shared" si="2"/>
        <v>990</v>
      </c>
      <c r="E26" s="28">
        <f>AE26-F26</f>
        <v>2340</v>
      </c>
      <c r="F26">
        <f>ROUND((SUMPRODUCT('Males 5y'!C$29:C$41,Rates!$E$2:$E$14)+SUMPRODUCT(Rates!$F$2:$F$14,'Females 5y'!C$29:C$41)),-1)</f>
        <v>3410</v>
      </c>
      <c r="G26">
        <f>ROUND((SUMPRODUCT('Males 5y'!D$29:D$41,Rates!$E$2:$E$14)+SUMPRODUCT(Rates!$F$2:$F$14,'Females 5y'!D$29:D$41)),-1)</f>
        <v>3460</v>
      </c>
      <c r="H26">
        <f>ROUND((SUMPRODUCT('Males 5y'!E$29:E$41,Rates!$E$2:$E$14)+SUMPRODUCT(Rates!$F$2:$F$14,'Females 5y'!E$29:E$41)),-1)</f>
        <v>3530</v>
      </c>
      <c r="I26">
        <f>ROUND((SUMPRODUCT('Males 5y'!F$29:F$41,Rates!$E$2:$E$14)+SUMPRODUCT(Rates!$F$2:$F$14,'Females 5y'!F$29:F$41)),-1)</f>
        <v>3600</v>
      </c>
      <c r="J26">
        <f>ROUND((SUMPRODUCT('Males 5y'!G$29:G$41,Rates!$E$2:$E$14)+SUMPRODUCT(Rates!$F$2:$F$14,'Females 5y'!G$29:G$41)),-1)</f>
        <v>3670</v>
      </c>
      <c r="K26">
        <f>ROUND((SUMPRODUCT('Males 5y'!H$29:H$41,Rates!$E$2:$E$14)+SUMPRODUCT(Rates!$F$2:$F$14,'Females 5y'!H$29:H$41)),-1)</f>
        <v>3770</v>
      </c>
      <c r="L26">
        <f>ROUND((SUMPRODUCT('Males 5y'!I$29:I$41,Rates!$E$2:$E$14)+SUMPRODUCT(Rates!$F$2:$F$14,'Females 5y'!I$29:I$41)),-1)</f>
        <v>3880</v>
      </c>
      <c r="M26">
        <f>ROUND((SUMPRODUCT('Males 5y'!J$29:J$41,Rates!$E$2:$E$14)+SUMPRODUCT(Rates!$F$2:$F$14,'Females 5y'!J$29:J$41)),-1)</f>
        <v>3980</v>
      </c>
      <c r="N26">
        <f>ROUND((SUMPRODUCT('Males 5y'!K$29:K$41,Rates!$E$2:$E$14)+SUMPRODUCT(Rates!$F$2:$F$14,'Females 5y'!K$29:K$41)),-1)</f>
        <v>4070</v>
      </c>
      <c r="O26">
        <f>ROUND((SUMPRODUCT('Males 5y'!L$29:L$41,Rates!$E$2:$E$14)+SUMPRODUCT(Rates!$F$2:$F$14,'Females 5y'!L$29:L$41)),-1)</f>
        <v>4150</v>
      </c>
      <c r="P26">
        <f>ROUND((SUMPRODUCT('Males 5y'!M$29:M$41,Rates!$E$2:$E$14)+SUMPRODUCT(Rates!$F$2:$F$14,'Females 5y'!M$29:M$41)),-1)</f>
        <v>4270</v>
      </c>
      <c r="Q26">
        <f>ROUND((SUMPRODUCT('Males 5y'!N$29:N$41,Rates!$E$2:$E$14)+SUMPRODUCT(Rates!$F$2:$F$14,'Females 5y'!N$29:N$41)),-1)</f>
        <v>4380</v>
      </c>
      <c r="R26">
        <f>ROUND((SUMPRODUCT('Males 5y'!O$29:O$41,Rates!$E$2:$E$14)+SUMPRODUCT(Rates!$F$2:$F$14,'Females 5y'!O$29:O$41)),-1)</f>
        <v>4490</v>
      </c>
      <c r="S26">
        <f>ROUND((SUMPRODUCT('Males 5y'!P$29:P$41,Rates!$E$2:$E$14)+SUMPRODUCT(Rates!$F$2:$F$14,'Females 5y'!P$29:P$41)),-1)</f>
        <v>4590</v>
      </c>
      <c r="T26">
        <f>ROUND((SUMPRODUCT('Males 5y'!Q$29:Q$41,Rates!$E$2:$E$14)+SUMPRODUCT(Rates!$F$2:$F$14,'Females 5y'!Q$29:Q$41)),-1)</f>
        <v>4690</v>
      </c>
      <c r="U26">
        <f>ROUND((SUMPRODUCT('Males 5y'!R$29:R$41,Rates!$E$2:$E$14)+SUMPRODUCT(Rates!$F$2:$F$14,'Females 5y'!R$29:R$41)),-1)</f>
        <v>4820</v>
      </c>
      <c r="V26">
        <f>ROUND((SUMPRODUCT('Males 5y'!S$29:S$41,Rates!$E$2:$E$14)+SUMPRODUCT(Rates!$F$2:$F$14,'Females 5y'!S$29:S$41)),-1)</f>
        <v>4920</v>
      </c>
      <c r="W26">
        <f>ROUND((SUMPRODUCT('Males 5y'!T$29:T$41,Rates!$E$2:$E$14)+SUMPRODUCT(Rates!$F$2:$F$14,'Females 5y'!T$29:T$41)),-1)</f>
        <v>5020</v>
      </c>
      <c r="X26">
        <f>ROUND((SUMPRODUCT('Males 5y'!U$29:U$41,Rates!$E$2:$E$14)+SUMPRODUCT(Rates!$F$2:$F$14,'Females 5y'!U$29:U$41)),-1)</f>
        <v>5110</v>
      </c>
      <c r="Y26">
        <f>ROUND((SUMPRODUCT('Males 5y'!V$29:V$41,Rates!$E$2:$E$14)+SUMPRODUCT(Rates!$F$2:$F$14,'Females 5y'!V$29:V$41)),-1)</f>
        <v>5190</v>
      </c>
      <c r="Z26">
        <f>ROUND((SUMPRODUCT('Males 5y'!W$29:W$41,Rates!$E$2:$E$14)+SUMPRODUCT(Rates!$F$2:$F$14,'Females 5y'!W$29:W$41)),-1)</f>
        <v>5270</v>
      </c>
      <c r="AA26">
        <f>ROUND((SUMPRODUCT('Males 5y'!X$29:X$41,Rates!$E$2:$E$14)+SUMPRODUCT(Rates!$F$2:$F$14,'Females 5y'!X$29:X$41)),-1)</f>
        <v>5360</v>
      </c>
      <c r="AB26">
        <f>ROUND((SUMPRODUCT('Males 5y'!Y$29:Y$41,Rates!$E$2:$E$14)+SUMPRODUCT(Rates!$F$2:$F$14,'Females 5y'!Y$29:Y$41)),-1)</f>
        <v>5450</v>
      </c>
      <c r="AC26">
        <f>ROUND((SUMPRODUCT('Males 5y'!Z$29:Z$41,Rates!$E$2:$E$14)+SUMPRODUCT(Rates!$F$2:$F$14,'Females 5y'!Z$29:Z$41)),-1)</f>
        <v>5550</v>
      </c>
      <c r="AD26">
        <f>ROUND((SUMPRODUCT('Males 5y'!AA$29:AA$41,Rates!$E$2:$E$14)+SUMPRODUCT(Rates!$F$2:$F$14,'Females 5y'!AA$29:AA$41)),-1)</f>
        <v>5640</v>
      </c>
      <c r="AE26">
        <f>ROUND((SUMPRODUCT('Males 5y'!AB$29:AB$41,Rates!$E$2:$E$14)+SUMPRODUCT(Rates!$F$2:$F$14,'Females 5y'!AB$29:AB$41)),-1)</f>
        <v>5750</v>
      </c>
    </row>
    <row r="27" spans="1:31">
      <c r="A27" s="5" t="s">
        <v>206</v>
      </c>
      <c r="B27" s="6">
        <f t="shared" si="0"/>
        <v>0.27551020408163263</v>
      </c>
      <c r="C27" s="6">
        <f t="shared" si="1"/>
        <v>0.67204301075268824</v>
      </c>
      <c r="D27" s="30">
        <f t="shared" si="2"/>
        <v>540</v>
      </c>
      <c r="E27" s="28">
        <f t="shared" si="3"/>
        <v>1250</v>
      </c>
      <c r="F27">
        <f>ROUND(SUMPRODUCT(Rates!$E$9:$E$14,Rates!$L$3:$L$8,'Males 5y'!C$36:C$41)+SUMPRODUCT(Rates!$F$9:$F$14,Rates!$L$3:$L$8,'Females 5y'!C$36:C$41),-1)</f>
        <v>1860</v>
      </c>
      <c r="G27">
        <f>ROUND(SUMPRODUCT(Rates!$E$9:$E$14,Rates!$L$3:$L$8,'Males 5y'!D$36:D$41)+SUMPRODUCT(Rates!$F$9:$F$14,Rates!$L$3:$L$8,'Females 5y'!D$36:D$41),-1)</f>
        <v>1890</v>
      </c>
      <c r="H27">
        <f>ROUND(SUMPRODUCT(Rates!$E$9:$E$14,Rates!$L$3:$L$8,'Males 5y'!E$36:E$41)+SUMPRODUCT(Rates!$F$9:$F$14,Rates!$L$3:$L$8,'Females 5y'!E$36:E$41),-1)</f>
        <v>1920</v>
      </c>
      <c r="I27">
        <f>ROUND(SUMPRODUCT(Rates!$E$9:$E$14,Rates!$L$3:$L$8,'Males 5y'!F$36:F$41)+SUMPRODUCT(Rates!$F$9:$F$14,Rates!$L$3:$L$8,'Females 5y'!F$36:F$41),-1)</f>
        <v>1960</v>
      </c>
      <c r="J27">
        <f>ROUND(SUMPRODUCT(Rates!$E$9:$E$14,Rates!$L$3:$L$8,'Males 5y'!G$36:G$41)+SUMPRODUCT(Rates!$F$9:$F$14,Rates!$L$3:$L$8,'Females 5y'!G$36:G$41),-1)</f>
        <v>2000</v>
      </c>
      <c r="K27">
        <f>ROUND(SUMPRODUCT(Rates!$E$9:$E$14,Rates!$L$3:$L$8,'Males 5y'!H$36:H$41)+SUMPRODUCT(Rates!$F$9:$F$14,Rates!$L$3:$L$8,'Females 5y'!H$36:H$41),-1)</f>
        <v>2060</v>
      </c>
      <c r="L27">
        <f>ROUND(SUMPRODUCT(Rates!$E$9:$E$14,Rates!$L$3:$L$8,'Males 5y'!I$36:I$41)+SUMPRODUCT(Rates!$F$9:$F$14,Rates!$L$3:$L$8,'Females 5y'!I$36:I$41),-1)</f>
        <v>2120</v>
      </c>
      <c r="M27">
        <f>ROUND(SUMPRODUCT(Rates!$E$9:$E$14,Rates!$L$3:$L$8,'Males 5y'!J$36:J$41)+SUMPRODUCT(Rates!$F$9:$F$14,Rates!$L$3:$L$8,'Females 5y'!J$36:J$41),-1)</f>
        <v>2170</v>
      </c>
      <c r="N27">
        <f>ROUND(SUMPRODUCT(Rates!$E$9:$E$14,Rates!$L$3:$L$8,'Males 5y'!K$36:K$41)+SUMPRODUCT(Rates!$F$9:$F$14,Rates!$L$3:$L$8,'Females 5y'!K$36:K$41),-1)</f>
        <v>2220</v>
      </c>
      <c r="O27">
        <f>ROUND(SUMPRODUCT(Rates!$E$9:$E$14,Rates!$L$3:$L$8,'Males 5y'!L$36:L$41)+SUMPRODUCT(Rates!$F$9:$F$14,Rates!$L$3:$L$8,'Females 5y'!L$36:L$41),-1)</f>
        <v>2270</v>
      </c>
      <c r="P27">
        <f>ROUND(SUMPRODUCT(Rates!$E$9:$E$14,Rates!$L$3:$L$8,'Males 5y'!M$36:M$41)+SUMPRODUCT(Rates!$F$9:$F$14,Rates!$L$3:$L$8,'Females 5y'!M$36:M$41),-1)</f>
        <v>2330</v>
      </c>
      <c r="Q27">
        <f>ROUND(SUMPRODUCT(Rates!$E$9:$E$14,Rates!$L$3:$L$8,'Males 5y'!N$36:N$41)+SUMPRODUCT(Rates!$F$9:$F$14,Rates!$L$3:$L$8,'Females 5y'!N$36:N$41),-1)</f>
        <v>2390</v>
      </c>
      <c r="R27">
        <f>ROUND(SUMPRODUCT(Rates!$E$9:$E$14,Rates!$L$3:$L$8,'Males 5y'!O$36:O$41)+SUMPRODUCT(Rates!$F$9:$F$14,Rates!$L$3:$L$8,'Females 5y'!O$36:O$41),-1)</f>
        <v>2450</v>
      </c>
      <c r="S27">
        <f>ROUND(SUMPRODUCT(Rates!$E$9:$E$14,Rates!$L$3:$L$8,'Males 5y'!P$36:P$41)+SUMPRODUCT(Rates!$F$9:$F$14,Rates!$L$3:$L$8,'Females 5y'!P$36:P$41),-1)</f>
        <v>2500</v>
      </c>
      <c r="T27">
        <f>ROUND(SUMPRODUCT(Rates!$E$9:$E$14,Rates!$L$3:$L$8,'Males 5y'!Q$36:Q$41)+SUMPRODUCT(Rates!$F$9:$F$14,Rates!$L$3:$L$8,'Females 5y'!Q$36:Q$41),-1)</f>
        <v>2550</v>
      </c>
      <c r="U27">
        <f>ROUND(SUMPRODUCT(Rates!$E$9:$E$14,Rates!$L$3:$L$8,'Males 5y'!R$36:R$41)+SUMPRODUCT(Rates!$F$9:$F$14,Rates!$L$3:$L$8,'Females 5y'!R$36:R$41),-1)</f>
        <v>2620</v>
      </c>
      <c r="V27">
        <f>ROUND(SUMPRODUCT(Rates!$E$9:$E$14,Rates!$L$3:$L$8,'Males 5y'!S$36:S$41)+SUMPRODUCT(Rates!$F$9:$F$14,Rates!$L$3:$L$8,'Females 5y'!S$36:S$41),-1)</f>
        <v>2670</v>
      </c>
      <c r="W27">
        <f>ROUND(SUMPRODUCT(Rates!$E$9:$E$14,Rates!$L$3:$L$8,'Males 5y'!T$36:T$41)+SUMPRODUCT(Rates!$F$9:$F$14,Rates!$L$3:$L$8,'Females 5y'!T$36:T$41),-1)</f>
        <v>2720</v>
      </c>
      <c r="X27">
        <f>ROUND(SUMPRODUCT(Rates!$E$9:$E$14,Rates!$L$3:$L$8,'Males 5y'!U$36:U$41)+SUMPRODUCT(Rates!$F$9:$F$14,Rates!$L$3:$L$8,'Females 5y'!U$36:U$41),-1)</f>
        <v>2770</v>
      </c>
      <c r="Y27">
        <f>ROUND(SUMPRODUCT(Rates!$E$9:$E$14,Rates!$L$3:$L$8,'Males 5y'!V$36:V$41)+SUMPRODUCT(Rates!$F$9:$F$14,Rates!$L$3:$L$8,'Females 5y'!V$36:V$41),-1)</f>
        <v>2810</v>
      </c>
      <c r="Z27">
        <f>ROUND(SUMPRODUCT(Rates!$E$9:$E$14,Rates!$L$3:$L$8,'Males 5y'!W$36:W$41)+SUMPRODUCT(Rates!$F$9:$F$14,Rates!$L$3:$L$8,'Females 5y'!W$36:W$41),-1)</f>
        <v>2860</v>
      </c>
      <c r="AA27">
        <f>ROUND(SUMPRODUCT(Rates!$E$9:$E$14,Rates!$L$3:$L$8,'Males 5y'!X$36:X$41)+SUMPRODUCT(Rates!$F$9:$F$14,Rates!$L$3:$L$8,'Females 5y'!X$36:X$41),-1)</f>
        <v>2900</v>
      </c>
      <c r="AB27">
        <f>ROUND(SUMPRODUCT(Rates!$E$9:$E$14,Rates!$L$3:$L$8,'Males 5y'!Y$36:Y$41)+SUMPRODUCT(Rates!$F$9:$F$14,Rates!$L$3:$L$8,'Females 5y'!Y$36:Y$41),-1)</f>
        <v>2950</v>
      </c>
      <c r="AC27">
        <f>ROUND(SUMPRODUCT(Rates!$E$9:$E$14,Rates!$L$3:$L$8,'Males 5y'!Z$36:Z$41)+SUMPRODUCT(Rates!$F$9:$F$14,Rates!$L$3:$L$8,'Females 5y'!Z$36:Z$41),-1)</f>
        <v>3000</v>
      </c>
      <c r="AD27">
        <f>ROUND(SUMPRODUCT(Rates!$E$9:$E$14,Rates!$L$3:$L$8,'Males 5y'!AA$36:AA$41)+SUMPRODUCT(Rates!$F$9:$F$14,Rates!$L$3:$L$8,'Females 5y'!AA$36:AA$41),-1)</f>
        <v>3060</v>
      </c>
      <c r="AE27">
        <f>ROUND(SUMPRODUCT(Rates!$E$9:$E$14,Rates!$L$3:$L$8,'Males 5y'!AB$36:AB$41)+SUMPRODUCT(Rates!$F$9:$F$14,Rates!$L$3:$L$8,'Females 5y'!AB$36:AB$41),-1)</f>
        <v>3110</v>
      </c>
    </row>
    <row r="28" spans="1:31">
      <c r="A28" s="5" t="s">
        <v>207</v>
      </c>
      <c r="B28" s="6">
        <f t="shared" si="0"/>
        <v>0.2807017543859649</v>
      </c>
      <c r="C28" s="6">
        <f t="shared" si="1"/>
        <v>0.70370370370370372</v>
      </c>
      <c r="D28" s="30">
        <f>S28-I28</f>
        <v>320</v>
      </c>
      <c r="E28" s="28">
        <f t="shared" si="3"/>
        <v>760</v>
      </c>
      <c r="F28">
        <f>ROUND(SUMPRODUCT(Rates!$E$9:$E$14,Rates!$M$3:$M$8,'Males 5y'!C$36:C$41)+SUMPRODUCT(Rates!$F$9:$F$14,Rates!$M$3:$M$8,'Females 5y'!C$36:C$41),-1)</f>
        <v>1080</v>
      </c>
      <c r="G28">
        <f>ROUND(SUMPRODUCT(Rates!$E$9:$E$14,Rates!$M$3:$M$8,'Males 5y'!D$36:D$41)+SUMPRODUCT(Rates!$F$9:$F$14,Rates!$M$3:$M$8,'Females 5y'!D$36:D$41),-1)</f>
        <v>1100</v>
      </c>
      <c r="H28">
        <f>ROUND(SUMPRODUCT(Rates!$E$9:$E$14,Rates!$M$3:$M$8,'Males 5y'!E$36:E$41)+SUMPRODUCT(Rates!$F$9:$F$14,Rates!$M$3:$M$8,'Females 5y'!E$36:E$41),-1)</f>
        <v>1120</v>
      </c>
      <c r="I28">
        <f>ROUND(SUMPRODUCT(Rates!$E$9:$E$14,Rates!$M$3:$M$8,'Males 5y'!F$36:F$41)+SUMPRODUCT(Rates!$F$9:$F$14,Rates!$M$3:$M$8,'Females 5y'!F$36:F$41),-1)</f>
        <v>1140</v>
      </c>
      <c r="J28">
        <f>ROUND(SUMPRODUCT(Rates!$E$9:$E$14,Rates!$M$3:$M$8,'Males 5y'!G$36:G$41)+SUMPRODUCT(Rates!$F$9:$F$14,Rates!$M$3:$M$8,'Females 5y'!G$36:G$41),-1)</f>
        <v>1160</v>
      </c>
      <c r="K28">
        <f>ROUND(SUMPRODUCT(Rates!$E$9:$E$14,Rates!$M$3:$M$8,'Males 5y'!H$36:H$41)+SUMPRODUCT(Rates!$F$9:$F$14,Rates!$M$3:$M$8,'Females 5y'!H$36:H$41),-1)</f>
        <v>1200</v>
      </c>
      <c r="L28">
        <f>ROUND(SUMPRODUCT(Rates!$E$9:$E$14,Rates!$M$3:$M$8,'Males 5y'!I$36:I$41)+SUMPRODUCT(Rates!$F$9:$F$14,Rates!$M$3:$M$8,'Females 5y'!I$36:I$41),-1)</f>
        <v>1230</v>
      </c>
      <c r="M28">
        <f>ROUND(SUMPRODUCT(Rates!$E$9:$E$14,Rates!$M$3:$M$8,'Males 5y'!J$36:J$41)+SUMPRODUCT(Rates!$F$9:$F$14,Rates!$M$3:$M$8,'Females 5y'!J$36:J$41),-1)</f>
        <v>1260</v>
      </c>
      <c r="N28">
        <f>ROUND(SUMPRODUCT(Rates!$E$9:$E$14,Rates!$M$3:$M$8,'Males 5y'!K$36:K$41)+SUMPRODUCT(Rates!$F$9:$F$14,Rates!$M$3:$M$8,'Females 5y'!K$36:K$41),-1)</f>
        <v>1290</v>
      </c>
      <c r="O28">
        <f>ROUND(SUMPRODUCT(Rates!$E$9:$E$14,Rates!$M$3:$M$8,'Males 5y'!L$36:L$41)+SUMPRODUCT(Rates!$F$9:$F$14,Rates!$M$3:$M$8,'Females 5y'!L$36:L$41),-1)</f>
        <v>1320</v>
      </c>
      <c r="P28">
        <f>ROUND(SUMPRODUCT(Rates!$E$9:$E$14,Rates!$M$3:$M$8,'Males 5y'!M$36:M$41)+SUMPRODUCT(Rates!$F$9:$F$14,Rates!$M$3:$M$8,'Females 5y'!M$36:M$41),-1)</f>
        <v>1360</v>
      </c>
      <c r="Q28">
        <f>ROUND(SUMPRODUCT(Rates!$E$9:$E$14,Rates!$M$3:$M$8,'Males 5y'!N$36:N$41)+SUMPRODUCT(Rates!$F$9:$F$14,Rates!$M$3:$M$8,'Females 5y'!N$36:N$41),-1)</f>
        <v>1400</v>
      </c>
      <c r="R28">
        <f>ROUND(SUMPRODUCT(Rates!$E$9:$E$14,Rates!$M$3:$M$8,'Males 5y'!O$36:O$41)+SUMPRODUCT(Rates!$F$9:$F$14,Rates!$M$3:$M$8,'Females 5y'!O$36:O$41),-1)</f>
        <v>1430</v>
      </c>
      <c r="S28">
        <f>ROUND(SUMPRODUCT(Rates!$E$9:$E$14,Rates!$M$3:$M$8,'Males 5y'!P$36:P$41)+SUMPRODUCT(Rates!$F$9:$F$14,Rates!$M$3:$M$8,'Females 5y'!P$36:P$41),-1)</f>
        <v>1460</v>
      </c>
      <c r="T28">
        <f>ROUND(SUMPRODUCT(Rates!$E$9:$E$14,Rates!$M$3:$M$8,'Males 5y'!Q$36:Q$41)+SUMPRODUCT(Rates!$F$9:$F$14,Rates!$M$3:$M$8,'Females 5y'!Q$36:Q$41),-1)</f>
        <v>1490</v>
      </c>
      <c r="U28">
        <f>ROUND(SUMPRODUCT(Rates!$E$9:$E$14,Rates!$M$3:$M$8,'Males 5y'!R$36:R$41)+SUMPRODUCT(Rates!$F$9:$F$14,Rates!$M$3:$M$8,'Females 5y'!R$36:R$41),-1)</f>
        <v>1540</v>
      </c>
      <c r="V28">
        <f>ROUND(SUMPRODUCT(Rates!$E$9:$E$14,Rates!$M$3:$M$8,'Males 5y'!S$36:S$41)+SUMPRODUCT(Rates!$F$9:$F$14,Rates!$M$3:$M$8,'Females 5y'!S$36:S$41),-1)</f>
        <v>1570</v>
      </c>
      <c r="W28">
        <f>ROUND(SUMPRODUCT(Rates!$E$9:$E$14,Rates!$M$3:$M$8,'Males 5y'!T$36:T$41)+SUMPRODUCT(Rates!$F$9:$F$14,Rates!$M$3:$M$8,'Females 5y'!T$36:T$41),-1)</f>
        <v>1600</v>
      </c>
      <c r="X28">
        <f>ROUND(SUMPRODUCT(Rates!$E$9:$E$14,Rates!$M$3:$M$8,'Males 5y'!U$36:U$41)+SUMPRODUCT(Rates!$F$9:$F$14,Rates!$M$3:$M$8,'Females 5y'!U$36:U$41),-1)</f>
        <v>1630</v>
      </c>
      <c r="Y28">
        <f>ROUND(SUMPRODUCT(Rates!$E$9:$E$14,Rates!$M$3:$M$8,'Males 5y'!V$36:V$41)+SUMPRODUCT(Rates!$F$9:$F$14,Rates!$M$3:$M$8,'Females 5y'!V$36:V$41),-1)</f>
        <v>1650</v>
      </c>
      <c r="Z28">
        <f>ROUND(SUMPRODUCT(Rates!$E$9:$E$14,Rates!$M$3:$M$8,'Males 5y'!W$36:W$41)+SUMPRODUCT(Rates!$F$9:$F$14,Rates!$M$3:$M$8,'Females 5y'!W$36:W$41),-1)</f>
        <v>1680</v>
      </c>
      <c r="AA28">
        <f>ROUND(SUMPRODUCT(Rates!$E$9:$E$14,Rates!$M$3:$M$8,'Males 5y'!X$36:X$41)+SUMPRODUCT(Rates!$F$9:$F$14,Rates!$M$3:$M$8,'Females 5y'!X$36:X$41),-1)</f>
        <v>1710</v>
      </c>
      <c r="AB28">
        <f>ROUND(SUMPRODUCT(Rates!$E$9:$E$14,Rates!$M$3:$M$8,'Males 5y'!Y$36:Y$41)+SUMPRODUCT(Rates!$F$9:$F$14,Rates!$M$3:$M$8,'Females 5y'!Y$36:Y$41),-1)</f>
        <v>1740</v>
      </c>
      <c r="AC28">
        <f>ROUND(SUMPRODUCT(Rates!$E$9:$E$14,Rates!$M$3:$M$8,'Males 5y'!Z$36:Z$41)+SUMPRODUCT(Rates!$F$9:$F$14,Rates!$M$3:$M$8,'Females 5y'!Z$36:Z$41),-1)</f>
        <v>1770</v>
      </c>
      <c r="AD28">
        <f>ROUND(SUMPRODUCT(Rates!$E$9:$E$14,Rates!$M$3:$M$8,'Males 5y'!AA$36:AA$41)+SUMPRODUCT(Rates!$F$9:$F$14,Rates!$M$3:$M$8,'Females 5y'!AA$36:AA$41),-1)</f>
        <v>1800</v>
      </c>
      <c r="AE28">
        <f>ROUND(SUMPRODUCT(Rates!$E$9:$E$14,Rates!$M$3:$M$8,'Males 5y'!AB$36:AB$41)+SUMPRODUCT(Rates!$F$9:$F$14,Rates!$M$3:$M$8,'Females 5y'!AB$36:AB$41),-1)</f>
        <v>1840</v>
      </c>
    </row>
    <row r="29" spans="1:31">
      <c r="A29" s="5" t="s">
        <v>208</v>
      </c>
      <c r="B29" s="6">
        <f t="shared" si="0"/>
        <v>0.28888888888888897</v>
      </c>
      <c r="C29" s="6">
        <f t="shared" si="1"/>
        <v>0.7441860465116279</v>
      </c>
      <c r="D29" s="30">
        <f t="shared" si="2"/>
        <v>130</v>
      </c>
      <c r="E29" s="28">
        <f t="shared" si="3"/>
        <v>320</v>
      </c>
      <c r="F29">
        <f>ROUND(SUMPRODUCT(Rates!$E$9:$E$14,Rates!$N$3:$N$8,'Males 5y'!C$36:C$41)+SUMPRODUCT(Rates!$F$9:$F$14,Rates!$N$3:$N$8,'Females 5y'!C$36:C$41),-1)</f>
        <v>430</v>
      </c>
      <c r="G29">
        <f>ROUND(SUMPRODUCT(Rates!$E$9:$E$14,Rates!$N$3:$N$8,'Males 5y'!D$36:D$41)+SUMPRODUCT(Rates!$F$9:$F$14,Rates!$N$3:$N$8,'Females 5y'!D$36:D$41),-1)</f>
        <v>430</v>
      </c>
      <c r="H29">
        <f>ROUND(SUMPRODUCT(Rates!$E$9:$E$14,Rates!$N$3:$N$8,'Males 5y'!E$36:E$41)+SUMPRODUCT(Rates!$F$9:$F$14,Rates!$N$3:$N$8,'Females 5y'!E$36:E$41),-1)</f>
        <v>440</v>
      </c>
      <c r="I29">
        <f>ROUND(SUMPRODUCT(Rates!$E$9:$E$14,Rates!$N$3:$N$8,'Males 5y'!F$36:F$41)+SUMPRODUCT(Rates!$F$9:$F$14,Rates!$N$3:$N$8,'Females 5y'!F$36:F$41),-1)</f>
        <v>450</v>
      </c>
      <c r="J29">
        <f>ROUND(SUMPRODUCT(Rates!$E$9:$E$14,Rates!$N$3:$N$8,'Males 5y'!G$36:G$41)+SUMPRODUCT(Rates!$F$9:$F$14,Rates!$N$3:$N$8,'Females 5y'!G$36:G$41),-1)</f>
        <v>460</v>
      </c>
      <c r="K29">
        <f>ROUND(SUMPRODUCT(Rates!$E$9:$E$14,Rates!$N$3:$N$8,'Males 5y'!H$36:H$41)+SUMPRODUCT(Rates!$F$9:$F$14,Rates!$N$3:$N$8,'Females 5y'!H$36:H$41),-1)</f>
        <v>470</v>
      </c>
      <c r="L29">
        <f>ROUND(SUMPRODUCT(Rates!$E$9:$E$14,Rates!$N$3:$N$8,'Males 5y'!I$36:I$41)+SUMPRODUCT(Rates!$F$9:$F$14,Rates!$N$3:$N$8,'Females 5y'!I$36:I$41),-1)</f>
        <v>480</v>
      </c>
      <c r="M29">
        <f>ROUND(SUMPRODUCT(Rates!$E$9:$E$14,Rates!$N$3:$N$8,'Males 5y'!J$36:J$41)+SUMPRODUCT(Rates!$F$9:$F$14,Rates!$N$3:$N$8,'Females 5y'!J$36:J$41),-1)</f>
        <v>500</v>
      </c>
      <c r="N29">
        <f>ROUND(SUMPRODUCT(Rates!$E$9:$E$14,Rates!$N$3:$N$8,'Males 5y'!K$36:K$41)+SUMPRODUCT(Rates!$F$9:$F$14,Rates!$N$3:$N$8,'Females 5y'!K$36:K$41),-1)</f>
        <v>510</v>
      </c>
      <c r="O29">
        <f>ROUND(SUMPRODUCT(Rates!$E$9:$E$14,Rates!$N$3:$N$8,'Males 5y'!L$36:L$41)+SUMPRODUCT(Rates!$F$9:$F$14,Rates!$N$3:$N$8,'Females 5y'!L$36:L$41),-1)</f>
        <v>520</v>
      </c>
      <c r="P29">
        <f>ROUND(SUMPRODUCT(Rates!$E$9:$E$14,Rates!$N$3:$N$8,'Males 5y'!M$36:M$41)+SUMPRODUCT(Rates!$F$9:$F$14,Rates!$N$3:$N$8,'Females 5y'!M$36:M$41),-1)</f>
        <v>530</v>
      </c>
      <c r="Q29">
        <f>ROUND(SUMPRODUCT(Rates!$E$9:$E$14,Rates!$N$3:$N$8,'Males 5y'!N$36:N$41)+SUMPRODUCT(Rates!$F$9:$F$14,Rates!$N$3:$N$8,'Females 5y'!N$36:N$41),-1)</f>
        <v>550</v>
      </c>
      <c r="R29">
        <f>ROUND(SUMPRODUCT(Rates!$E$9:$E$14,Rates!$N$3:$N$8,'Males 5y'!O$36:O$41)+SUMPRODUCT(Rates!$F$9:$F$14,Rates!$N$3:$N$8,'Females 5y'!O$36:O$41),-1)</f>
        <v>570</v>
      </c>
      <c r="S29">
        <f>ROUND(SUMPRODUCT(Rates!$E$9:$E$14,Rates!$N$3:$N$8,'Males 5y'!P$36:P$41)+SUMPRODUCT(Rates!$F$9:$F$14,Rates!$N$3:$N$8,'Females 5y'!P$36:P$41),-1)</f>
        <v>580</v>
      </c>
      <c r="T29">
        <f>ROUND(SUMPRODUCT(Rates!$E$9:$E$14,Rates!$N$3:$N$8,'Males 5y'!Q$36:Q$41)+SUMPRODUCT(Rates!$F$9:$F$14,Rates!$N$3:$N$8,'Females 5y'!Q$36:Q$41),-1)</f>
        <v>600</v>
      </c>
      <c r="U29">
        <f>ROUND(SUMPRODUCT(Rates!$E$9:$E$14,Rates!$N$3:$N$8,'Males 5y'!R$36:R$41)+SUMPRODUCT(Rates!$F$9:$F$14,Rates!$N$3:$N$8,'Females 5y'!R$36:R$41),-1)</f>
        <v>620</v>
      </c>
      <c r="V29">
        <f>ROUND(SUMPRODUCT(Rates!$E$9:$E$14,Rates!$N$3:$N$8,'Males 5y'!S$36:S$41)+SUMPRODUCT(Rates!$F$9:$F$14,Rates!$N$3:$N$8,'Females 5y'!S$36:S$41),-1)</f>
        <v>640</v>
      </c>
      <c r="W29">
        <f>ROUND(SUMPRODUCT(Rates!$E$9:$E$14,Rates!$N$3:$N$8,'Males 5y'!T$36:T$41)+SUMPRODUCT(Rates!$F$9:$F$14,Rates!$N$3:$N$8,'Females 5y'!T$36:T$41),-1)</f>
        <v>650</v>
      </c>
      <c r="X29">
        <f>ROUND(SUMPRODUCT(Rates!$E$9:$E$14,Rates!$N$3:$N$8,'Males 5y'!U$36:U$41)+SUMPRODUCT(Rates!$F$9:$F$14,Rates!$N$3:$N$8,'Females 5y'!U$36:U$41),-1)</f>
        <v>660</v>
      </c>
      <c r="Y29">
        <f>ROUND(SUMPRODUCT(Rates!$E$9:$E$14,Rates!$N$3:$N$8,'Males 5y'!V$36:V$41)+SUMPRODUCT(Rates!$F$9:$F$14,Rates!$N$3:$N$8,'Females 5y'!V$36:V$41),-1)</f>
        <v>670</v>
      </c>
      <c r="Z29">
        <f>ROUND(SUMPRODUCT(Rates!$E$9:$E$14,Rates!$N$3:$N$8,'Males 5y'!W$36:W$41)+SUMPRODUCT(Rates!$F$9:$F$14,Rates!$N$3:$N$8,'Females 5y'!W$36:W$41),-1)</f>
        <v>690</v>
      </c>
      <c r="AA29">
        <f>ROUND(SUMPRODUCT(Rates!$E$9:$E$14,Rates!$N$3:$N$8,'Males 5y'!X$36:X$41)+SUMPRODUCT(Rates!$F$9:$F$14,Rates!$N$3:$N$8,'Females 5y'!X$36:X$41),-1)</f>
        <v>700</v>
      </c>
      <c r="AB29">
        <f>ROUND(SUMPRODUCT(Rates!$E$9:$E$14,Rates!$N$3:$N$8,'Males 5y'!Y$36:Y$41)+SUMPRODUCT(Rates!$F$9:$F$14,Rates!$N$3:$N$8,'Females 5y'!Y$36:Y$41),-1)</f>
        <v>710</v>
      </c>
      <c r="AC29">
        <f>ROUND(SUMPRODUCT(Rates!$E$9:$E$14,Rates!$N$3:$N$8,'Males 5y'!Z$36:Z$41)+SUMPRODUCT(Rates!$F$9:$F$14,Rates!$N$3:$N$8,'Females 5y'!Z$36:Z$41),-1)</f>
        <v>720</v>
      </c>
      <c r="AD29">
        <f>ROUND(SUMPRODUCT(Rates!$E$9:$E$14,Rates!$N$3:$N$8,'Males 5y'!AA$36:AA$41)+SUMPRODUCT(Rates!$F$9:$F$14,Rates!$N$3:$N$8,'Females 5y'!AA$36:AA$41),-1)</f>
        <v>730</v>
      </c>
      <c r="AE29">
        <f>ROUND(SUMPRODUCT(Rates!$E$9:$E$14,Rates!$N$3:$N$8,'Males 5y'!AB$36:AB$41)+SUMPRODUCT(Rates!$F$9:$F$14,Rates!$N$3:$N$8,'Females 5y'!AB$36:AB$41),-1)</f>
        <v>750</v>
      </c>
    </row>
    <row r="30" spans="1:31">
      <c r="A30" s="5" t="s">
        <v>27</v>
      </c>
      <c r="B30" s="6">
        <f t="shared" si="0"/>
        <v>0.27802690582959633</v>
      </c>
      <c r="C30" s="6">
        <f t="shared" si="1"/>
        <v>0.69194312796208535</v>
      </c>
      <c r="D30" s="30">
        <f t="shared" si="2"/>
        <v>620</v>
      </c>
      <c r="E30" s="28">
        <f t="shared" si="3"/>
        <v>1460</v>
      </c>
      <c r="F30">
        <f>ROUND((F26*Rates!$I$3),-1)</f>
        <v>2110</v>
      </c>
      <c r="G30">
        <f>ROUND((G26*Rates!$I$3),-1)</f>
        <v>2150</v>
      </c>
      <c r="H30">
        <f>ROUND((H26*Rates!$I$3),-1)</f>
        <v>2190</v>
      </c>
      <c r="I30">
        <f>ROUND((I26*Rates!$I$3),-1)</f>
        <v>2230</v>
      </c>
      <c r="J30">
        <f>ROUND((J26*Rates!$I$3),-1)</f>
        <v>2280</v>
      </c>
      <c r="K30">
        <f>ROUND((K26*Rates!$I$3),-1)</f>
        <v>2340</v>
      </c>
      <c r="L30">
        <f>ROUND((L26*Rates!$I$3),-1)</f>
        <v>2410</v>
      </c>
      <c r="M30">
        <f>ROUND((M26*Rates!$I$3),-1)</f>
        <v>2470</v>
      </c>
      <c r="N30">
        <f>ROUND((N26*Rates!$I$3),-1)</f>
        <v>2520</v>
      </c>
      <c r="O30">
        <f>ROUND((O26*Rates!$I$3),-1)</f>
        <v>2570</v>
      </c>
      <c r="P30">
        <f>ROUND((P26*Rates!$I$3),-1)</f>
        <v>2650</v>
      </c>
      <c r="Q30">
        <f>ROUND((Q26*Rates!$I$3),-1)</f>
        <v>2720</v>
      </c>
      <c r="R30">
        <f>ROUND((R26*Rates!$I$3),-1)</f>
        <v>2780</v>
      </c>
      <c r="S30">
        <f>ROUND((S26*Rates!$I$3),-1)</f>
        <v>2850</v>
      </c>
      <c r="T30">
        <f>ROUND((T26*Rates!$I$3),-1)</f>
        <v>2910</v>
      </c>
      <c r="U30">
        <f>ROUND((U26*Rates!$I$3),-1)</f>
        <v>2990</v>
      </c>
      <c r="V30">
        <f>ROUND((V26*Rates!$I$3),-1)</f>
        <v>3050</v>
      </c>
      <c r="W30">
        <f>ROUND((W26*Rates!$I$3),-1)</f>
        <v>3110</v>
      </c>
      <c r="X30">
        <f>ROUND((X26*Rates!$I$3),-1)</f>
        <v>3170</v>
      </c>
      <c r="Y30">
        <f>ROUND((Y26*Rates!$I$3),-1)</f>
        <v>3220</v>
      </c>
      <c r="Z30">
        <f>ROUND((Z26*Rates!$I$3),-1)</f>
        <v>3270</v>
      </c>
      <c r="AA30">
        <f>ROUND((AA26*Rates!$I$3),-1)</f>
        <v>3320</v>
      </c>
      <c r="AB30">
        <f>ROUND((AB26*Rates!$I$3),-1)</f>
        <v>3380</v>
      </c>
      <c r="AC30">
        <f>ROUND((AC26*Rates!$I$3),-1)</f>
        <v>3440</v>
      </c>
      <c r="AD30">
        <f>ROUND((AD26*Rates!$I$3),-1)</f>
        <v>3500</v>
      </c>
      <c r="AE30">
        <f>ROUND((AE26*Rates!$I$3),-1)</f>
        <v>3570</v>
      </c>
    </row>
    <row r="31" spans="1:31">
      <c r="A31" s="5" t="s">
        <v>28</v>
      </c>
      <c r="B31" s="6">
        <f t="shared" si="0"/>
        <v>0.27868852459016402</v>
      </c>
      <c r="C31" s="6">
        <f t="shared" si="1"/>
        <v>0.68965517241379315</v>
      </c>
      <c r="D31" s="30">
        <f t="shared" si="2"/>
        <v>170</v>
      </c>
      <c r="E31" s="28">
        <f t="shared" si="3"/>
        <v>400</v>
      </c>
      <c r="F31">
        <f>ROUND((F26*Rates!$I$4),-1)</f>
        <v>580</v>
      </c>
      <c r="G31">
        <f>ROUND((G26*Rates!$I$4),-1)</f>
        <v>590</v>
      </c>
      <c r="H31">
        <f>ROUND((H26*Rates!$I$4),-1)</f>
        <v>600</v>
      </c>
      <c r="I31">
        <f>ROUND((I26*Rates!$I$4),-1)</f>
        <v>610</v>
      </c>
      <c r="J31">
        <f>ROUND((J26*Rates!$I$4),-1)</f>
        <v>620</v>
      </c>
      <c r="K31">
        <f>ROUND((K26*Rates!$I$4),-1)</f>
        <v>640</v>
      </c>
      <c r="L31">
        <f>ROUND((L26*Rates!$I$4),-1)</f>
        <v>660</v>
      </c>
      <c r="M31">
        <f>ROUND((M26*Rates!$I$4),-1)</f>
        <v>680</v>
      </c>
      <c r="N31">
        <f>ROUND((N26*Rates!$I$4),-1)</f>
        <v>690</v>
      </c>
      <c r="O31">
        <f>ROUND((O26*Rates!$I$4),-1)</f>
        <v>710</v>
      </c>
      <c r="P31">
        <f>ROUND((P26*Rates!$I$4),-1)</f>
        <v>730</v>
      </c>
      <c r="Q31">
        <f>ROUND((Q26*Rates!$I$4),-1)</f>
        <v>740</v>
      </c>
      <c r="R31">
        <f>ROUND((R26*Rates!$I$4),-1)</f>
        <v>760</v>
      </c>
      <c r="S31">
        <f>ROUND((S26*Rates!$I$4),-1)</f>
        <v>780</v>
      </c>
      <c r="T31">
        <f>ROUND((T26*Rates!$I$4),-1)</f>
        <v>800</v>
      </c>
      <c r="U31">
        <f>ROUND((U26*Rates!$I$4),-1)</f>
        <v>820</v>
      </c>
      <c r="V31">
        <f>ROUND((V26*Rates!$I$4),-1)</f>
        <v>840</v>
      </c>
      <c r="W31">
        <f>ROUND((W26*Rates!$I$4),-1)</f>
        <v>850</v>
      </c>
      <c r="X31">
        <f>ROUND((X26*Rates!$I$4),-1)</f>
        <v>870</v>
      </c>
      <c r="Y31">
        <f>ROUND((Y26*Rates!$I$4),-1)</f>
        <v>880</v>
      </c>
      <c r="Z31">
        <f>ROUND((Z26*Rates!$I$4),-1)</f>
        <v>900</v>
      </c>
      <c r="AA31">
        <f>ROUND((AA26*Rates!$I$4),-1)</f>
        <v>910</v>
      </c>
      <c r="AB31">
        <f>ROUND((AB26*Rates!$I$4),-1)</f>
        <v>930</v>
      </c>
      <c r="AC31">
        <f>ROUND((AC26*Rates!$I$4),-1)</f>
        <v>940</v>
      </c>
      <c r="AD31">
        <f>ROUND((AD26*Rates!$I$4),-1)</f>
        <v>960</v>
      </c>
      <c r="AE31">
        <f>ROUND((AE26*Rates!$I$4),-1)</f>
        <v>980</v>
      </c>
    </row>
    <row r="32" spans="1:31">
      <c r="A32" s="5" t="s">
        <v>29</v>
      </c>
      <c r="B32" s="6">
        <f t="shared" si="0"/>
        <v>0.27777777777777768</v>
      </c>
      <c r="C32" s="6">
        <f t="shared" si="1"/>
        <v>0.70588235294117641</v>
      </c>
      <c r="D32" s="30">
        <f t="shared" si="2"/>
        <v>100</v>
      </c>
      <c r="E32" s="28">
        <f t="shared" si="3"/>
        <v>240</v>
      </c>
      <c r="F32">
        <f>ROUND((F26*Rates!$I$5),-1)</f>
        <v>340</v>
      </c>
      <c r="G32">
        <f>ROUND((G26*Rates!$I$5),-1)</f>
        <v>350</v>
      </c>
      <c r="H32">
        <f>ROUND((H26*Rates!$I$5),-1)</f>
        <v>350</v>
      </c>
      <c r="I32">
        <f>ROUND((I26*Rates!$I$5),-1)</f>
        <v>360</v>
      </c>
      <c r="J32">
        <f>ROUND((J26*Rates!$I$5),-1)</f>
        <v>370</v>
      </c>
      <c r="K32">
        <f>ROUND((K26*Rates!$I$5),-1)</f>
        <v>380</v>
      </c>
      <c r="L32">
        <f>ROUND((L26*Rates!$I$5),-1)</f>
        <v>390</v>
      </c>
      <c r="M32">
        <f>ROUND((M26*Rates!$I$5),-1)</f>
        <v>400</v>
      </c>
      <c r="N32">
        <f>ROUND((N26*Rates!$I$5),-1)</f>
        <v>410</v>
      </c>
      <c r="O32">
        <f>ROUND((O26*Rates!$I$5),-1)</f>
        <v>420</v>
      </c>
      <c r="P32">
        <f>ROUND((P26*Rates!$I$5),-1)</f>
        <v>430</v>
      </c>
      <c r="Q32">
        <f>ROUND((Q26*Rates!$I$5),-1)</f>
        <v>440</v>
      </c>
      <c r="R32">
        <f>ROUND((R26*Rates!$I$5),-1)</f>
        <v>450</v>
      </c>
      <c r="S32">
        <f>ROUND((S26*Rates!$I$5),-1)</f>
        <v>460</v>
      </c>
      <c r="T32">
        <f>ROUND((T26*Rates!$I$5),-1)</f>
        <v>470</v>
      </c>
      <c r="U32">
        <f>ROUND((U26*Rates!$I$5),-1)</f>
        <v>480</v>
      </c>
      <c r="V32">
        <f>ROUND((V26*Rates!$I$5),-1)</f>
        <v>490</v>
      </c>
      <c r="W32">
        <f>ROUND((W26*Rates!$I$5),-1)</f>
        <v>500</v>
      </c>
      <c r="X32">
        <f>ROUND((X26*Rates!$I$5),-1)</f>
        <v>510</v>
      </c>
      <c r="Y32">
        <f>ROUND((Y26*Rates!$I$5),-1)</f>
        <v>520</v>
      </c>
      <c r="Z32">
        <f>ROUND((Z26*Rates!$I$5),-1)</f>
        <v>530</v>
      </c>
      <c r="AA32">
        <f>ROUND((AA26*Rates!$I$5),-1)</f>
        <v>540</v>
      </c>
      <c r="AB32">
        <f>ROUND((AB26*Rates!$I$5),-1)</f>
        <v>550</v>
      </c>
      <c r="AC32">
        <f>ROUND((AC26*Rates!$I$5),-1)</f>
        <v>560</v>
      </c>
      <c r="AD32">
        <f>ROUND((AD26*Rates!$I$5),-1)</f>
        <v>560</v>
      </c>
      <c r="AE32">
        <f>ROUND((AE26*Rates!$I$5),-1)</f>
        <v>580</v>
      </c>
    </row>
    <row r="33" spans="1:31">
      <c r="A33" s="5" t="s">
        <v>36</v>
      </c>
      <c r="B33" s="6">
        <f t="shared" si="0"/>
        <v>0.28571428571428581</v>
      </c>
      <c r="C33" s="6">
        <f t="shared" si="1"/>
        <v>0.64285714285714279</v>
      </c>
      <c r="D33" s="30">
        <f t="shared" si="2"/>
        <v>40</v>
      </c>
      <c r="E33" s="28">
        <f t="shared" si="3"/>
        <v>90</v>
      </c>
      <c r="F33">
        <f>ROUND((F26*Rates!$I$6),-1)</f>
        <v>140</v>
      </c>
      <c r="G33">
        <f>ROUND((G26*Rates!$I$6),-1)</f>
        <v>140</v>
      </c>
      <c r="H33">
        <f>ROUND((H26*Rates!$I$6),-1)</f>
        <v>140</v>
      </c>
      <c r="I33">
        <f>ROUND((I26*Rates!$I$6),-1)</f>
        <v>140</v>
      </c>
      <c r="J33">
        <f>ROUND((J26*Rates!$I$6),-1)</f>
        <v>150</v>
      </c>
      <c r="K33">
        <f>ROUND((K26*Rates!$I$6),-1)</f>
        <v>150</v>
      </c>
      <c r="L33">
        <f>ROUND((L26*Rates!$I$6),-1)</f>
        <v>160</v>
      </c>
      <c r="M33">
        <f>ROUND((M26*Rates!$I$6),-1)</f>
        <v>160</v>
      </c>
      <c r="N33">
        <f>ROUND((N26*Rates!$I$6),-1)</f>
        <v>160</v>
      </c>
      <c r="O33">
        <f>ROUND((O26*Rates!$I$6),-1)</f>
        <v>170</v>
      </c>
      <c r="P33">
        <f>ROUND((P26*Rates!$I$6),-1)</f>
        <v>170</v>
      </c>
      <c r="Q33">
        <f>ROUND((Q26*Rates!$I$6),-1)</f>
        <v>180</v>
      </c>
      <c r="R33">
        <f>ROUND((R26*Rates!$I$6),-1)</f>
        <v>180</v>
      </c>
      <c r="S33">
        <f>ROUND((S26*Rates!$I$6),-1)</f>
        <v>180</v>
      </c>
      <c r="T33">
        <f>ROUND((T26*Rates!$I$6),-1)</f>
        <v>190</v>
      </c>
      <c r="U33">
        <f>ROUND((U26*Rates!$I$6),-1)</f>
        <v>190</v>
      </c>
      <c r="V33">
        <f>ROUND((V26*Rates!$I$6),-1)</f>
        <v>200</v>
      </c>
      <c r="W33">
        <f>ROUND((W26*Rates!$I$6),-1)</f>
        <v>200</v>
      </c>
      <c r="X33">
        <f>ROUND((X26*Rates!$I$6),-1)</f>
        <v>200</v>
      </c>
      <c r="Y33">
        <f>ROUND((Y26*Rates!$I$6),-1)</f>
        <v>210</v>
      </c>
      <c r="Z33">
        <f>ROUND((Z26*Rates!$I$6),-1)</f>
        <v>210</v>
      </c>
      <c r="AA33">
        <f>ROUND((AA26*Rates!$I$6),-1)</f>
        <v>210</v>
      </c>
      <c r="AB33">
        <f>ROUND((AB26*Rates!$I$6),-1)</f>
        <v>220</v>
      </c>
      <c r="AC33">
        <f>ROUND((AC26*Rates!$I$6),-1)</f>
        <v>220</v>
      </c>
      <c r="AD33">
        <f>ROUND((AD26*Rates!$I$6),-1)</f>
        <v>230</v>
      </c>
      <c r="AE33">
        <f>ROUND((AE26*Rates!$I$6),-1)</f>
        <v>230</v>
      </c>
    </row>
    <row r="34" spans="1:31">
      <c r="A34" s="5" t="s">
        <v>30</v>
      </c>
      <c r="B34" s="6">
        <f t="shared" si="0"/>
        <v>0.28571428571428581</v>
      </c>
      <c r="C34" s="6">
        <f t="shared" si="1"/>
        <v>0.71428571428571419</v>
      </c>
      <c r="D34" s="30">
        <f t="shared" si="2"/>
        <v>20</v>
      </c>
      <c r="E34" s="28">
        <f t="shared" si="3"/>
        <v>50</v>
      </c>
      <c r="F34">
        <f>ROUND((F26*Rates!$I$7),-1)</f>
        <v>70</v>
      </c>
      <c r="G34">
        <f>ROUND((G26*Rates!$I$7),-1)</f>
        <v>70</v>
      </c>
      <c r="H34">
        <f>ROUND((H26*Rates!$I$7),-1)</f>
        <v>70</v>
      </c>
      <c r="I34">
        <f>ROUND((I26*Rates!$I$7),-1)</f>
        <v>70</v>
      </c>
      <c r="J34">
        <f>ROUND((J26*Rates!$I$7),-1)</f>
        <v>70</v>
      </c>
      <c r="K34">
        <f>ROUND((K26*Rates!$I$7),-1)</f>
        <v>80</v>
      </c>
      <c r="L34">
        <f>ROUND((L26*Rates!$I$7),-1)</f>
        <v>80</v>
      </c>
      <c r="M34">
        <f>ROUND((M26*Rates!$I$7),-1)</f>
        <v>80</v>
      </c>
      <c r="N34">
        <f>ROUND((N26*Rates!$I$7),-1)</f>
        <v>80</v>
      </c>
      <c r="O34">
        <f>ROUND((O26*Rates!$I$7),-1)</f>
        <v>80</v>
      </c>
      <c r="P34">
        <f>ROUND((P26*Rates!$I$7),-1)</f>
        <v>90</v>
      </c>
      <c r="Q34">
        <f>ROUND((Q26*Rates!$I$7),-1)</f>
        <v>90</v>
      </c>
      <c r="R34">
        <f>ROUND((R26*Rates!$I$7),-1)</f>
        <v>90</v>
      </c>
      <c r="S34">
        <f>ROUND((S26*Rates!$I$7),-1)</f>
        <v>90</v>
      </c>
      <c r="T34">
        <f>ROUND((T26*Rates!$I$7),-1)</f>
        <v>90</v>
      </c>
      <c r="U34">
        <f>ROUND((U26*Rates!$I$7),-1)</f>
        <v>100</v>
      </c>
      <c r="V34">
        <f>ROUND((V26*Rates!$I$7),-1)</f>
        <v>100</v>
      </c>
      <c r="W34">
        <f>ROUND((W26*Rates!$I$7),-1)</f>
        <v>100</v>
      </c>
      <c r="X34">
        <f>ROUND((X26*Rates!$I$7),-1)</f>
        <v>100</v>
      </c>
      <c r="Y34">
        <f>ROUND((Y26*Rates!$I$7),-1)</f>
        <v>100</v>
      </c>
      <c r="Z34">
        <f>ROUND((Z26*Rates!$I$7),-1)</f>
        <v>110</v>
      </c>
      <c r="AA34">
        <f>ROUND((AA26*Rates!$I$7),-1)</f>
        <v>110</v>
      </c>
      <c r="AB34">
        <f>ROUND((AB26*Rates!$I$7),-1)</f>
        <v>110</v>
      </c>
      <c r="AC34">
        <f>ROUND((AC26*Rates!$I$7),-1)</f>
        <v>110</v>
      </c>
      <c r="AD34">
        <f>ROUND((AD26*Rates!$I$7),-1)</f>
        <v>110</v>
      </c>
      <c r="AE34">
        <f>ROUND((AE26*Rates!$I$7),-1)</f>
        <v>120</v>
      </c>
    </row>
    <row r="35" spans="1:31">
      <c r="A35" s="5" t="s">
        <v>31</v>
      </c>
      <c r="B35" s="6">
        <f t="shared" si="0"/>
        <v>0.28571428571428581</v>
      </c>
      <c r="C35" s="6">
        <f t="shared" si="1"/>
        <v>0.71428571428571419</v>
      </c>
      <c r="D35" s="30">
        <f t="shared" si="2"/>
        <v>20</v>
      </c>
      <c r="E35" s="28">
        <f t="shared" si="3"/>
        <v>50</v>
      </c>
      <c r="F35">
        <f>ROUND((F26*Rates!$I$8),-1)</f>
        <v>70</v>
      </c>
      <c r="G35">
        <f>ROUND((G26*Rates!$I$8),-1)</f>
        <v>70</v>
      </c>
      <c r="H35">
        <f>ROUND((H26*Rates!$I$8),-1)</f>
        <v>70</v>
      </c>
      <c r="I35">
        <f>ROUND((I26*Rates!$I$8),-1)</f>
        <v>70</v>
      </c>
      <c r="J35">
        <f>ROUND((J26*Rates!$I$8),-1)</f>
        <v>70</v>
      </c>
      <c r="K35">
        <f>ROUND((K26*Rates!$I$8),-1)</f>
        <v>80</v>
      </c>
      <c r="L35">
        <f>ROUND((L26*Rates!$I$8),-1)</f>
        <v>80</v>
      </c>
      <c r="M35">
        <f>ROUND((M26*Rates!$I$8),-1)</f>
        <v>80</v>
      </c>
      <c r="N35">
        <f>ROUND((N26*Rates!$I$8),-1)</f>
        <v>80</v>
      </c>
      <c r="O35">
        <f>ROUND((O26*Rates!$I$8),-1)</f>
        <v>80</v>
      </c>
      <c r="P35">
        <f>ROUND((P26*Rates!$I$8),-1)</f>
        <v>90</v>
      </c>
      <c r="Q35">
        <f>ROUND((Q26*Rates!$I$8),-1)</f>
        <v>90</v>
      </c>
      <c r="R35">
        <f>ROUND((R26*Rates!$I$8),-1)</f>
        <v>90</v>
      </c>
      <c r="S35">
        <f>ROUND((S26*Rates!$I$8),-1)</f>
        <v>90</v>
      </c>
      <c r="T35">
        <f>ROUND((T26*Rates!$I$8),-1)</f>
        <v>90</v>
      </c>
      <c r="U35">
        <f>ROUND((U26*Rates!$I$8),-1)</f>
        <v>100</v>
      </c>
      <c r="V35">
        <f>ROUND((V26*Rates!$I$8),-1)</f>
        <v>100</v>
      </c>
      <c r="W35">
        <f>ROUND((W26*Rates!$I$8),-1)</f>
        <v>100</v>
      </c>
      <c r="X35">
        <f>ROUND((X26*Rates!$I$8),-1)</f>
        <v>100</v>
      </c>
      <c r="Y35">
        <f>ROUND((Y26*Rates!$I$8),-1)</f>
        <v>100</v>
      </c>
      <c r="Z35">
        <f>ROUND((Z26*Rates!$I$8),-1)</f>
        <v>110</v>
      </c>
      <c r="AA35">
        <f>ROUND((AA26*Rates!$I$8),-1)</f>
        <v>110</v>
      </c>
      <c r="AB35">
        <f>ROUND((AB26*Rates!$I$8),-1)</f>
        <v>110</v>
      </c>
      <c r="AC35">
        <f>ROUND((AC26*Rates!$I$8),-1)</f>
        <v>110</v>
      </c>
      <c r="AD35">
        <f>ROUND((AD26*Rates!$I$8),-1)</f>
        <v>110</v>
      </c>
      <c r="AE35">
        <f>ROUND((AE26*Rates!$I$8),-1)</f>
        <v>120</v>
      </c>
    </row>
    <row r="36" spans="1:31">
      <c r="A36" s="5" t="s">
        <v>33</v>
      </c>
      <c r="B36" s="6">
        <f t="shared" si="0"/>
        <v>0.27272727272727271</v>
      </c>
      <c r="C36" s="6">
        <f t="shared" si="1"/>
        <v>0.7</v>
      </c>
      <c r="D36" s="30">
        <f t="shared" si="2"/>
        <v>30</v>
      </c>
      <c r="E36" s="28">
        <f t="shared" si="3"/>
        <v>70</v>
      </c>
      <c r="F36">
        <f>ROUND((F26*Rates!$I$9),-1)</f>
        <v>100</v>
      </c>
      <c r="G36">
        <f>ROUND((G26*Rates!$I$9),-1)</f>
        <v>100</v>
      </c>
      <c r="H36">
        <f>ROUND((H26*Rates!$I$9),-1)</f>
        <v>110</v>
      </c>
      <c r="I36">
        <f>ROUND((I26*Rates!$I$9),-1)</f>
        <v>110</v>
      </c>
      <c r="J36">
        <f>ROUND((J26*Rates!$I$9),-1)</f>
        <v>110</v>
      </c>
      <c r="K36">
        <f>ROUND((K26*Rates!$I$9),-1)</f>
        <v>110</v>
      </c>
      <c r="L36">
        <f>ROUND((L26*Rates!$I$9),-1)</f>
        <v>120</v>
      </c>
      <c r="M36">
        <f>ROUND((M26*Rates!$I$9),-1)</f>
        <v>120</v>
      </c>
      <c r="N36">
        <f>ROUND((N26*Rates!$I$9),-1)</f>
        <v>120</v>
      </c>
      <c r="O36">
        <f>ROUND((O26*Rates!$I$9),-1)</f>
        <v>120</v>
      </c>
      <c r="P36">
        <f>ROUND((P26*Rates!$I$9),-1)</f>
        <v>130</v>
      </c>
      <c r="Q36">
        <f>ROUND((Q26*Rates!$I$9),-1)</f>
        <v>130</v>
      </c>
      <c r="R36">
        <f>ROUND((R26*Rates!$I$9),-1)</f>
        <v>130</v>
      </c>
      <c r="S36">
        <f>ROUND((S26*Rates!$I$9),-1)</f>
        <v>140</v>
      </c>
      <c r="T36">
        <f>ROUND((T26*Rates!$I$9),-1)</f>
        <v>140</v>
      </c>
      <c r="U36">
        <f>ROUND((U26*Rates!$I$9),-1)</f>
        <v>140</v>
      </c>
      <c r="V36">
        <f>ROUND((V26*Rates!$I$9),-1)</f>
        <v>150</v>
      </c>
      <c r="W36">
        <f>ROUND((W26*Rates!$I$9),-1)</f>
        <v>150</v>
      </c>
      <c r="X36">
        <f>ROUND((X26*Rates!$I$9),-1)</f>
        <v>150</v>
      </c>
      <c r="Y36">
        <f>ROUND((Y26*Rates!$I$9),-1)</f>
        <v>160</v>
      </c>
      <c r="Z36">
        <f>ROUND((Z26*Rates!$I$9),-1)</f>
        <v>160</v>
      </c>
      <c r="AA36">
        <f>ROUND((AA26*Rates!$I$9),-1)</f>
        <v>160</v>
      </c>
      <c r="AB36">
        <f>ROUND((AB26*Rates!$I$9),-1)</f>
        <v>160</v>
      </c>
      <c r="AC36">
        <f>ROUND((AC26*Rates!$I$9),-1)</f>
        <v>170</v>
      </c>
      <c r="AD36">
        <f>ROUND((AD26*Rates!$I$9),-1)</f>
        <v>170</v>
      </c>
      <c r="AE36">
        <f>ROUND((AE26*Rates!$I$9),-1)</f>
        <v>170</v>
      </c>
    </row>
    <row r="37" spans="1:31">
      <c r="A37" s="7" t="s">
        <v>14</v>
      </c>
      <c r="B37" s="6"/>
      <c r="C37" s="6"/>
      <c r="D37" s="30"/>
      <c r="E37" s="28"/>
    </row>
    <row r="38" spans="1:31">
      <c r="A38" s="5" t="s">
        <v>205</v>
      </c>
      <c r="B38" s="6">
        <f t="shared" si="0"/>
        <v>0.29343629343629352</v>
      </c>
      <c r="C38" s="6">
        <f t="shared" si="1"/>
        <v>0.7396694214876034</v>
      </c>
      <c r="D38" s="30">
        <f t="shared" si="2"/>
        <v>760</v>
      </c>
      <c r="E38" s="28">
        <f t="shared" si="3"/>
        <v>1790</v>
      </c>
      <c r="F38">
        <f>ROUND((SUMPRODUCT('Males 5y'!C$49:C$61,Rates!$E$2:$E$14)+SUMPRODUCT(Rates!$F$2:$F$14,'Females 5y'!C$49:C$61)),-1)</f>
        <v>2420</v>
      </c>
      <c r="G38">
        <f>ROUND((SUMPRODUCT('Males 5y'!D$49:D$61,Rates!$E$2:$E$14)+SUMPRODUCT(Rates!$F$2:$F$14,'Females 5y'!D$49:D$61)),-1)</f>
        <v>2470</v>
      </c>
      <c r="H38">
        <f>ROUND((SUMPRODUCT('Males 5y'!E$49:E$61,Rates!$E$2:$E$14)+SUMPRODUCT(Rates!$F$2:$F$14,'Females 5y'!E$49:E$61)),-1)</f>
        <v>2530</v>
      </c>
      <c r="I38">
        <f>ROUND((SUMPRODUCT('Males 5y'!F$49:F$61,Rates!$E$2:$E$14)+SUMPRODUCT(Rates!$F$2:$F$14,'Females 5y'!F$49:F$61)),-1)</f>
        <v>2590</v>
      </c>
      <c r="J38">
        <f>ROUND((SUMPRODUCT('Males 5y'!G$49:G$61,Rates!$E$2:$E$14)+SUMPRODUCT(Rates!$F$2:$F$14,'Females 5y'!G$49:G$61)),-1)</f>
        <v>2640</v>
      </c>
      <c r="K38">
        <f>ROUND((SUMPRODUCT('Males 5y'!H$49:H$61,Rates!$E$2:$E$14)+SUMPRODUCT(Rates!$F$2:$F$14,'Females 5y'!H$49:H$61)),-1)</f>
        <v>2720</v>
      </c>
      <c r="L38">
        <f>ROUND((SUMPRODUCT('Males 5y'!I$49:I$61,Rates!$E$2:$E$14)+SUMPRODUCT(Rates!$F$2:$F$14,'Females 5y'!I$49:I$61)),-1)</f>
        <v>2800</v>
      </c>
      <c r="M38">
        <f>ROUND((SUMPRODUCT('Males 5y'!J$49:J$61,Rates!$E$2:$E$14)+SUMPRODUCT(Rates!$F$2:$F$14,'Females 5y'!J$49:J$61)),-1)</f>
        <v>2880</v>
      </c>
      <c r="N38">
        <f>ROUND((SUMPRODUCT('Males 5y'!K$49:K$61,Rates!$E$2:$E$14)+SUMPRODUCT(Rates!$F$2:$F$14,'Females 5y'!K$49:K$61)),-1)</f>
        <v>2950</v>
      </c>
      <c r="O38">
        <f>ROUND((SUMPRODUCT('Males 5y'!L$49:L$61,Rates!$E$2:$E$14)+SUMPRODUCT(Rates!$F$2:$F$14,'Females 5y'!L$49:L$61)),-1)</f>
        <v>3020</v>
      </c>
      <c r="P38">
        <f>ROUND((SUMPRODUCT('Males 5y'!M$49:M$61,Rates!$E$2:$E$14)+SUMPRODUCT(Rates!$F$2:$F$14,'Females 5y'!M$49:M$61)),-1)</f>
        <v>3100</v>
      </c>
      <c r="Q38">
        <f>ROUND((SUMPRODUCT('Males 5y'!N$49:N$61,Rates!$E$2:$E$14)+SUMPRODUCT(Rates!$F$2:$F$14,'Females 5y'!N$49:N$61)),-1)</f>
        <v>3190</v>
      </c>
      <c r="R38">
        <f>ROUND((SUMPRODUCT('Males 5y'!O$49:O$61,Rates!$E$2:$E$14)+SUMPRODUCT(Rates!$F$2:$F$14,'Females 5y'!O$49:O$61)),-1)</f>
        <v>3270</v>
      </c>
      <c r="S38">
        <f>ROUND((SUMPRODUCT('Males 5y'!P$49:P$61,Rates!$E$2:$E$14)+SUMPRODUCT(Rates!$F$2:$F$14,'Females 5y'!P$49:P$61)),-1)</f>
        <v>3350</v>
      </c>
      <c r="T38">
        <f>ROUND((SUMPRODUCT('Males 5y'!Q$49:Q$61,Rates!$E$2:$E$14)+SUMPRODUCT(Rates!$F$2:$F$14,'Females 5y'!Q$49:Q$61)),-1)</f>
        <v>3420</v>
      </c>
      <c r="U38">
        <f>ROUND((SUMPRODUCT('Males 5y'!R$49:R$61,Rates!$E$2:$E$14)+SUMPRODUCT(Rates!$F$2:$F$14,'Females 5y'!R$49:R$61)),-1)</f>
        <v>3520</v>
      </c>
      <c r="V38">
        <f>ROUND((SUMPRODUCT('Males 5y'!S$49:S$61,Rates!$E$2:$E$14)+SUMPRODUCT(Rates!$F$2:$F$14,'Females 5y'!S$49:S$61)),-1)</f>
        <v>3600</v>
      </c>
      <c r="W38">
        <f>ROUND((SUMPRODUCT('Males 5y'!T$49:T$61,Rates!$E$2:$E$14)+SUMPRODUCT(Rates!$F$2:$F$14,'Females 5y'!T$49:T$61)),-1)</f>
        <v>3670</v>
      </c>
      <c r="X38">
        <f>ROUND((SUMPRODUCT('Males 5y'!U$49:U$61,Rates!$E$2:$E$14)+SUMPRODUCT(Rates!$F$2:$F$14,'Females 5y'!U$49:U$61)),-1)</f>
        <v>3740</v>
      </c>
      <c r="Y38">
        <f>ROUND((SUMPRODUCT('Males 5y'!V$49:V$61,Rates!$E$2:$E$14)+SUMPRODUCT(Rates!$F$2:$F$14,'Females 5y'!V$49:V$61)),-1)</f>
        <v>3800</v>
      </c>
      <c r="Z38">
        <f>ROUND((SUMPRODUCT('Males 5y'!W$49:W$61,Rates!$E$2:$E$14)+SUMPRODUCT(Rates!$F$2:$F$14,'Females 5y'!W$49:W$61)),-1)</f>
        <v>3860</v>
      </c>
      <c r="AA38">
        <f>ROUND((SUMPRODUCT('Males 5y'!X$49:X$61,Rates!$E$2:$E$14)+SUMPRODUCT(Rates!$F$2:$F$14,'Females 5y'!X$49:X$61)),-1)</f>
        <v>3920</v>
      </c>
      <c r="AB38">
        <f>ROUND((SUMPRODUCT('Males 5y'!Y$49:Y$61,Rates!$E$2:$E$14)+SUMPRODUCT(Rates!$F$2:$F$14,'Females 5y'!Y$49:Y$61)),-1)</f>
        <v>3990</v>
      </c>
      <c r="AC38">
        <f>ROUND((SUMPRODUCT('Males 5y'!Z$49:Z$61,Rates!$E$2:$E$14)+SUMPRODUCT(Rates!$F$2:$F$14,'Females 5y'!Z$49:Z$61)),-1)</f>
        <v>4060</v>
      </c>
      <c r="AD38">
        <f>ROUND((SUMPRODUCT('Males 5y'!AA$49:AA$61,Rates!$E$2:$E$14)+SUMPRODUCT(Rates!$F$2:$F$14,'Females 5y'!AA$49:AA$61)),-1)</f>
        <v>4130</v>
      </c>
      <c r="AE38">
        <f>ROUND((SUMPRODUCT('Males 5y'!AB$49:AB$61,Rates!$E$2:$E$14)+SUMPRODUCT(Rates!$F$2:$F$14,'Females 5y'!AB$49:AB$61)),-1)</f>
        <v>4210</v>
      </c>
    </row>
    <row r="39" spans="1:31">
      <c r="A39" s="5" t="s">
        <v>206</v>
      </c>
      <c r="B39" s="6">
        <f t="shared" si="0"/>
        <v>0.29078014184397172</v>
      </c>
      <c r="C39" s="6">
        <f t="shared" si="1"/>
        <v>0.71969696969696972</v>
      </c>
      <c r="D39" s="30">
        <f t="shared" si="2"/>
        <v>410</v>
      </c>
      <c r="E39" s="28">
        <f t="shared" si="3"/>
        <v>950</v>
      </c>
      <c r="F39">
        <f>ROUND(SUMPRODUCT(Rates!$E$9:$E$14,Rates!$L$3:$L$8,'Males 5y'!C$56:C$61)+SUMPRODUCT(Rates!$F$9:$F$14,Rates!$L$3:$L$8,'Females 5y'!C$56:C$61),-1)</f>
        <v>1320</v>
      </c>
      <c r="G39">
        <f>ROUND(SUMPRODUCT(Rates!$E$9:$E$14,Rates!$L$3:$L$8,'Males 5y'!D$56:D$61)+SUMPRODUCT(Rates!$F$9:$F$14,Rates!$L$3:$L$8,'Females 5y'!D$56:D$61),-1)</f>
        <v>1350</v>
      </c>
      <c r="H39">
        <f>ROUND(SUMPRODUCT(Rates!$E$9:$E$14,Rates!$L$3:$L$8,'Males 5y'!E$56:E$61)+SUMPRODUCT(Rates!$F$9:$F$14,Rates!$L$3:$L$8,'Females 5y'!E$56:E$61),-1)</f>
        <v>1380</v>
      </c>
      <c r="I39">
        <f>ROUND(SUMPRODUCT(Rates!$E$9:$E$14,Rates!$L$3:$L$8,'Males 5y'!F$56:F$61)+SUMPRODUCT(Rates!$F$9:$F$14,Rates!$L$3:$L$8,'Females 5y'!F$56:F$61),-1)</f>
        <v>1410</v>
      </c>
      <c r="J39">
        <f>ROUND(SUMPRODUCT(Rates!$E$9:$E$14,Rates!$L$3:$L$8,'Males 5y'!G$56:G$61)+SUMPRODUCT(Rates!$F$9:$F$14,Rates!$L$3:$L$8,'Females 5y'!G$56:G$61),-1)</f>
        <v>1440</v>
      </c>
      <c r="K39">
        <f>ROUND(SUMPRODUCT(Rates!$E$9:$E$14,Rates!$L$3:$L$8,'Males 5y'!H$56:H$61)+SUMPRODUCT(Rates!$F$9:$F$14,Rates!$L$3:$L$8,'Females 5y'!H$56:H$61),-1)</f>
        <v>1480</v>
      </c>
      <c r="L39">
        <f>ROUND(SUMPRODUCT(Rates!$E$9:$E$14,Rates!$L$3:$L$8,'Males 5y'!I$56:I$61)+SUMPRODUCT(Rates!$F$9:$F$14,Rates!$L$3:$L$8,'Females 5y'!I$56:I$61),-1)</f>
        <v>1530</v>
      </c>
      <c r="M39">
        <f>ROUND(SUMPRODUCT(Rates!$E$9:$E$14,Rates!$L$3:$L$8,'Males 5y'!J$56:J$61)+SUMPRODUCT(Rates!$F$9:$F$14,Rates!$L$3:$L$8,'Females 5y'!J$56:J$61),-1)</f>
        <v>1570</v>
      </c>
      <c r="N39">
        <f>ROUND(SUMPRODUCT(Rates!$E$9:$E$14,Rates!$L$3:$L$8,'Males 5y'!K$56:K$61)+SUMPRODUCT(Rates!$F$9:$F$14,Rates!$L$3:$L$8,'Females 5y'!K$56:K$61),-1)</f>
        <v>1610</v>
      </c>
      <c r="O39">
        <f>ROUND(SUMPRODUCT(Rates!$E$9:$E$14,Rates!$L$3:$L$8,'Males 5y'!L$56:L$61)+SUMPRODUCT(Rates!$F$9:$F$14,Rates!$L$3:$L$8,'Females 5y'!L$56:L$61),-1)</f>
        <v>1650</v>
      </c>
      <c r="P39">
        <f>ROUND(SUMPRODUCT(Rates!$E$9:$E$14,Rates!$L$3:$L$8,'Males 5y'!M$56:M$61)+SUMPRODUCT(Rates!$F$9:$F$14,Rates!$L$3:$L$8,'Females 5y'!M$56:M$61),-1)</f>
        <v>1690</v>
      </c>
      <c r="Q39">
        <f>ROUND(SUMPRODUCT(Rates!$E$9:$E$14,Rates!$L$3:$L$8,'Males 5y'!N$56:N$61)+SUMPRODUCT(Rates!$F$9:$F$14,Rates!$L$3:$L$8,'Females 5y'!N$56:N$61),-1)</f>
        <v>1740</v>
      </c>
      <c r="R39">
        <f>ROUND(SUMPRODUCT(Rates!$E$9:$E$14,Rates!$L$3:$L$8,'Males 5y'!O$56:O$61)+SUMPRODUCT(Rates!$F$9:$F$14,Rates!$L$3:$L$8,'Females 5y'!O$56:O$61),-1)</f>
        <v>1780</v>
      </c>
      <c r="S39">
        <f>ROUND(SUMPRODUCT(Rates!$E$9:$E$14,Rates!$L$3:$L$8,'Males 5y'!P$56:P$61)+SUMPRODUCT(Rates!$F$9:$F$14,Rates!$L$3:$L$8,'Females 5y'!P$56:P$61),-1)</f>
        <v>1820</v>
      </c>
      <c r="T39">
        <f>ROUND(SUMPRODUCT(Rates!$E$9:$E$14,Rates!$L$3:$L$8,'Males 5y'!Q$56:Q$61)+SUMPRODUCT(Rates!$F$9:$F$14,Rates!$L$3:$L$8,'Females 5y'!Q$56:Q$61),-1)</f>
        <v>1860</v>
      </c>
      <c r="U39">
        <f>ROUND(SUMPRODUCT(Rates!$E$9:$E$14,Rates!$L$3:$L$8,'Males 5y'!R$56:R$61)+SUMPRODUCT(Rates!$F$9:$F$14,Rates!$L$3:$L$8,'Females 5y'!R$56:R$61),-1)</f>
        <v>1910</v>
      </c>
      <c r="V39">
        <f>ROUND(SUMPRODUCT(Rates!$E$9:$E$14,Rates!$L$3:$L$8,'Males 5y'!S$56:S$61)+SUMPRODUCT(Rates!$F$9:$F$14,Rates!$L$3:$L$8,'Females 5y'!S$56:S$61),-1)</f>
        <v>1950</v>
      </c>
      <c r="W39">
        <f>ROUND(SUMPRODUCT(Rates!$E$9:$E$14,Rates!$L$3:$L$8,'Males 5y'!T$56:T$61)+SUMPRODUCT(Rates!$F$9:$F$14,Rates!$L$3:$L$8,'Females 5y'!T$56:T$61),-1)</f>
        <v>1990</v>
      </c>
      <c r="X39">
        <f>ROUND(SUMPRODUCT(Rates!$E$9:$E$14,Rates!$L$3:$L$8,'Males 5y'!U$56:U$61)+SUMPRODUCT(Rates!$F$9:$F$14,Rates!$L$3:$L$8,'Females 5y'!U$56:U$61),-1)</f>
        <v>2020</v>
      </c>
      <c r="Y39">
        <f>ROUND(SUMPRODUCT(Rates!$E$9:$E$14,Rates!$L$3:$L$8,'Males 5y'!V$56:V$61)+SUMPRODUCT(Rates!$F$9:$F$14,Rates!$L$3:$L$8,'Females 5y'!V$56:V$61),-1)</f>
        <v>2050</v>
      </c>
      <c r="Z39">
        <f>ROUND(SUMPRODUCT(Rates!$E$9:$E$14,Rates!$L$3:$L$8,'Males 5y'!W$56:W$61)+SUMPRODUCT(Rates!$F$9:$F$14,Rates!$L$3:$L$8,'Females 5y'!W$56:W$61),-1)</f>
        <v>2090</v>
      </c>
      <c r="AA39">
        <f>ROUND(SUMPRODUCT(Rates!$E$9:$E$14,Rates!$L$3:$L$8,'Males 5y'!X$56:X$61)+SUMPRODUCT(Rates!$F$9:$F$14,Rates!$L$3:$L$8,'Females 5y'!X$56:X$61),-1)</f>
        <v>2120</v>
      </c>
      <c r="AB39">
        <f>ROUND(SUMPRODUCT(Rates!$E$9:$E$14,Rates!$L$3:$L$8,'Males 5y'!Y$56:Y$61)+SUMPRODUCT(Rates!$F$9:$F$14,Rates!$L$3:$L$8,'Females 5y'!Y$56:Y$61),-1)</f>
        <v>2160</v>
      </c>
      <c r="AC39">
        <f>ROUND(SUMPRODUCT(Rates!$E$9:$E$14,Rates!$L$3:$L$8,'Males 5y'!Z$56:Z$61)+SUMPRODUCT(Rates!$F$9:$F$14,Rates!$L$3:$L$8,'Females 5y'!Z$56:Z$61),-1)</f>
        <v>2200</v>
      </c>
      <c r="AD39">
        <f>ROUND(SUMPRODUCT(Rates!$E$9:$E$14,Rates!$L$3:$L$8,'Males 5y'!AA$56:AA$61)+SUMPRODUCT(Rates!$F$9:$F$14,Rates!$L$3:$L$8,'Females 5y'!AA$56:AA$61),-1)</f>
        <v>2230</v>
      </c>
      <c r="AE39">
        <f>ROUND(SUMPRODUCT(Rates!$E$9:$E$14,Rates!$L$3:$L$8,'Males 5y'!AB$56:AB$61)+SUMPRODUCT(Rates!$F$9:$F$14,Rates!$L$3:$L$8,'Females 5y'!AB$56:AB$61),-1)</f>
        <v>2270</v>
      </c>
    </row>
    <row r="40" spans="1:31">
      <c r="A40" s="5" t="s">
        <v>207</v>
      </c>
      <c r="B40" s="6">
        <f t="shared" si="0"/>
        <v>0.30487804878048785</v>
      </c>
      <c r="C40" s="6">
        <f t="shared" si="1"/>
        <v>0.74025974025974017</v>
      </c>
      <c r="D40" s="30">
        <f t="shared" si="2"/>
        <v>250</v>
      </c>
      <c r="E40" s="28">
        <f t="shared" si="3"/>
        <v>570</v>
      </c>
      <c r="F40">
        <f>ROUND(SUMPRODUCT(Rates!$E$9:$E$14,Rates!$M$3:$M$8,'Males 5y'!C$56:C$61)+SUMPRODUCT(Rates!$F$9:$F$14,Rates!$M$3:$M$8,'Females 5y'!C$56:C$61),-1)</f>
        <v>770</v>
      </c>
      <c r="G40">
        <f>ROUND(SUMPRODUCT(Rates!$E$9:$E$14,Rates!$M$3:$M$8,'Males 5y'!D$56:D$61)+SUMPRODUCT(Rates!$F$9:$F$14,Rates!$M$3:$M$8,'Females 5y'!D$56:D$61),-1)</f>
        <v>780</v>
      </c>
      <c r="H40">
        <f>ROUND(SUMPRODUCT(Rates!$E$9:$E$14,Rates!$M$3:$M$8,'Males 5y'!E$56:E$61)+SUMPRODUCT(Rates!$F$9:$F$14,Rates!$M$3:$M$8,'Females 5y'!E$56:E$61),-1)</f>
        <v>800</v>
      </c>
      <c r="I40">
        <f>ROUND(SUMPRODUCT(Rates!$E$9:$E$14,Rates!$M$3:$M$8,'Males 5y'!F$56:F$61)+SUMPRODUCT(Rates!$F$9:$F$14,Rates!$M$3:$M$8,'Females 5y'!F$56:F$61),-1)</f>
        <v>820</v>
      </c>
      <c r="J40">
        <f>ROUND(SUMPRODUCT(Rates!$E$9:$E$14,Rates!$M$3:$M$8,'Males 5y'!G$56:G$61)+SUMPRODUCT(Rates!$F$9:$F$14,Rates!$M$3:$M$8,'Females 5y'!G$56:G$61),-1)</f>
        <v>840</v>
      </c>
      <c r="K40">
        <f>ROUND(SUMPRODUCT(Rates!$E$9:$E$14,Rates!$M$3:$M$8,'Males 5y'!H$56:H$61)+SUMPRODUCT(Rates!$F$9:$F$14,Rates!$M$3:$M$8,'Females 5y'!H$56:H$61),-1)</f>
        <v>860</v>
      </c>
      <c r="L40">
        <f>ROUND(SUMPRODUCT(Rates!$E$9:$E$14,Rates!$M$3:$M$8,'Males 5y'!I$56:I$61)+SUMPRODUCT(Rates!$F$9:$F$14,Rates!$M$3:$M$8,'Females 5y'!I$56:I$61),-1)</f>
        <v>890</v>
      </c>
      <c r="M40">
        <f>ROUND(SUMPRODUCT(Rates!$E$9:$E$14,Rates!$M$3:$M$8,'Males 5y'!J$56:J$61)+SUMPRODUCT(Rates!$F$9:$F$14,Rates!$M$3:$M$8,'Females 5y'!J$56:J$61),-1)</f>
        <v>910</v>
      </c>
      <c r="N40">
        <f>ROUND(SUMPRODUCT(Rates!$E$9:$E$14,Rates!$M$3:$M$8,'Males 5y'!K$56:K$61)+SUMPRODUCT(Rates!$F$9:$F$14,Rates!$M$3:$M$8,'Females 5y'!K$56:K$61),-1)</f>
        <v>940</v>
      </c>
      <c r="O40">
        <f>ROUND(SUMPRODUCT(Rates!$E$9:$E$14,Rates!$M$3:$M$8,'Males 5y'!L$56:L$61)+SUMPRODUCT(Rates!$F$9:$F$14,Rates!$M$3:$M$8,'Females 5y'!L$56:L$61),-1)</f>
        <v>960</v>
      </c>
      <c r="P40">
        <f>ROUND(SUMPRODUCT(Rates!$E$9:$E$14,Rates!$M$3:$M$8,'Males 5y'!M$56:M$61)+SUMPRODUCT(Rates!$F$9:$F$14,Rates!$M$3:$M$8,'Females 5y'!M$56:M$61),-1)</f>
        <v>990</v>
      </c>
      <c r="Q40">
        <f>ROUND(SUMPRODUCT(Rates!$E$9:$E$14,Rates!$M$3:$M$8,'Males 5y'!N$56:N$61)+SUMPRODUCT(Rates!$F$9:$F$14,Rates!$M$3:$M$8,'Females 5y'!N$56:N$61),-1)</f>
        <v>1020</v>
      </c>
      <c r="R40">
        <f>ROUND(SUMPRODUCT(Rates!$E$9:$E$14,Rates!$M$3:$M$8,'Males 5y'!O$56:O$61)+SUMPRODUCT(Rates!$F$9:$F$14,Rates!$M$3:$M$8,'Females 5y'!O$56:O$61),-1)</f>
        <v>1040</v>
      </c>
      <c r="S40">
        <f>ROUND(SUMPRODUCT(Rates!$E$9:$E$14,Rates!$M$3:$M$8,'Males 5y'!P$56:P$61)+SUMPRODUCT(Rates!$F$9:$F$14,Rates!$M$3:$M$8,'Females 5y'!P$56:P$61),-1)</f>
        <v>1070</v>
      </c>
      <c r="T40">
        <f>ROUND(SUMPRODUCT(Rates!$E$9:$E$14,Rates!$M$3:$M$8,'Males 5y'!Q$56:Q$61)+SUMPRODUCT(Rates!$F$9:$F$14,Rates!$M$3:$M$8,'Females 5y'!Q$56:Q$61),-1)</f>
        <v>1090</v>
      </c>
      <c r="U40">
        <f>ROUND(SUMPRODUCT(Rates!$E$9:$E$14,Rates!$M$3:$M$8,'Males 5y'!R$56:R$61)+SUMPRODUCT(Rates!$F$9:$F$14,Rates!$M$3:$M$8,'Females 5y'!R$56:R$61),-1)</f>
        <v>1120</v>
      </c>
      <c r="V40">
        <f>ROUND(SUMPRODUCT(Rates!$E$9:$E$14,Rates!$M$3:$M$8,'Males 5y'!S$56:S$61)+SUMPRODUCT(Rates!$F$9:$F$14,Rates!$M$3:$M$8,'Females 5y'!S$56:S$61),-1)</f>
        <v>1150</v>
      </c>
      <c r="W40">
        <f>ROUND(SUMPRODUCT(Rates!$E$9:$E$14,Rates!$M$3:$M$8,'Males 5y'!T$56:T$61)+SUMPRODUCT(Rates!$F$9:$F$14,Rates!$M$3:$M$8,'Females 5y'!T$56:T$61),-1)</f>
        <v>1170</v>
      </c>
      <c r="X40">
        <f>ROUND(SUMPRODUCT(Rates!$E$9:$E$14,Rates!$M$3:$M$8,'Males 5y'!U$56:U$61)+SUMPRODUCT(Rates!$F$9:$F$14,Rates!$M$3:$M$8,'Females 5y'!U$56:U$61),-1)</f>
        <v>1190</v>
      </c>
      <c r="Y40">
        <f>ROUND(SUMPRODUCT(Rates!$E$9:$E$14,Rates!$M$3:$M$8,'Males 5y'!V$56:V$61)+SUMPRODUCT(Rates!$F$9:$F$14,Rates!$M$3:$M$8,'Females 5y'!V$56:V$61),-1)</f>
        <v>1210</v>
      </c>
      <c r="Z40">
        <f>ROUND(SUMPRODUCT(Rates!$E$9:$E$14,Rates!$M$3:$M$8,'Males 5y'!W$56:W$61)+SUMPRODUCT(Rates!$F$9:$F$14,Rates!$M$3:$M$8,'Females 5y'!W$56:W$61),-1)</f>
        <v>1230</v>
      </c>
      <c r="AA40">
        <f>ROUND(SUMPRODUCT(Rates!$E$9:$E$14,Rates!$M$3:$M$8,'Males 5y'!X$56:X$61)+SUMPRODUCT(Rates!$F$9:$F$14,Rates!$M$3:$M$8,'Females 5y'!X$56:X$61),-1)</f>
        <v>1250</v>
      </c>
      <c r="AB40">
        <f>ROUND(SUMPRODUCT(Rates!$E$9:$E$14,Rates!$M$3:$M$8,'Males 5y'!Y$56:Y$61)+SUMPRODUCT(Rates!$F$9:$F$14,Rates!$M$3:$M$8,'Females 5y'!Y$56:Y$61),-1)</f>
        <v>1270</v>
      </c>
      <c r="AC40">
        <f>ROUND(SUMPRODUCT(Rates!$E$9:$E$14,Rates!$M$3:$M$8,'Males 5y'!Z$56:Z$61)+SUMPRODUCT(Rates!$F$9:$F$14,Rates!$M$3:$M$8,'Females 5y'!Z$56:Z$61),-1)</f>
        <v>1300</v>
      </c>
      <c r="AD40">
        <f>ROUND(SUMPRODUCT(Rates!$E$9:$E$14,Rates!$M$3:$M$8,'Males 5y'!AA$56:AA$61)+SUMPRODUCT(Rates!$F$9:$F$14,Rates!$M$3:$M$8,'Females 5y'!AA$56:AA$61),-1)</f>
        <v>1320</v>
      </c>
      <c r="AE40">
        <f>ROUND(SUMPRODUCT(Rates!$E$9:$E$14,Rates!$M$3:$M$8,'Males 5y'!AB$56:AB$61)+SUMPRODUCT(Rates!$F$9:$F$14,Rates!$M$3:$M$8,'Females 5y'!AB$56:AB$61),-1)</f>
        <v>1340</v>
      </c>
    </row>
    <row r="41" spans="1:31">
      <c r="A41" s="5" t="s">
        <v>208</v>
      </c>
      <c r="B41" s="6">
        <f t="shared" si="0"/>
        <v>0.34375</v>
      </c>
      <c r="C41" s="6">
        <f t="shared" si="1"/>
        <v>0.83333333333333326</v>
      </c>
      <c r="D41" s="30">
        <f t="shared" si="2"/>
        <v>110</v>
      </c>
      <c r="E41" s="28">
        <f t="shared" si="3"/>
        <v>250</v>
      </c>
      <c r="F41">
        <f>ROUND(SUMPRODUCT(Rates!$E$9:$E$14,Rates!$N$3:$N$8,'Males 5y'!C$56:C$61)+SUMPRODUCT(Rates!$F$9:$F$14,Rates!$N$3:$N$8,'Females 5y'!C$56:C$61),-1)</f>
        <v>300</v>
      </c>
      <c r="G41">
        <f>ROUND(SUMPRODUCT(Rates!$E$9:$E$14,Rates!$N$3:$N$8,'Males 5y'!D$56:D$61)+SUMPRODUCT(Rates!$F$9:$F$14,Rates!$N$3:$N$8,'Females 5y'!D$56:D$61),-1)</f>
        <v>310</v>
      </c>
      <c r="H41">
        <f>ROUND(SUMPRODUCT(Rates!$E$9:$E$14,Rates!$N$3:$N$8,'Males 5y'!E$56:E$61)+SUMPRODUCT(Rates!$F$9:$F$14,Rates!$N$3:$N$8,'Females 5y'!E$56:E$61),-1)</f>
        <v>320</v>
      </c>
      <c r="I41">
        <f>ROUND(SUMPRODUCT(Rates!$E$9:$E$14,Rates!$N$3:$N$8,'Males 5y'!F$56:F$61)+SUMPRODUCT(Rates!$F$9:$F$14,Rates!$N$3:$N$8,'Females 5y'!F$56:F$61),-1)</f>
        <v>320</v>
      </c>
      <c r="J41">
        <f>ROUND(SUMPRODUCT(Rates!$E$9:$E$14,Rates!$N$3:$N$8,'Males 5y'!G$56:G$61)+SUMPRODUCT(Rates!$F$9:$F$14,Rates!$N$3:$N$8,'Females 5y'!G$56:G$61),-1)</f>
        <v>330</v>
      </c>
      <c r="K41">
        <f>ROUND(SUMPRODUCT(Rates!$E$9:$E$14,Rates!$N$3:$N$8,'Males 5y'!H$56:H$61)+SUMPRODUCT(Rates!$F$9:$F$14,Rates!$N$3:$N$8,'Females 5y'!H$56:H$61),-1)</f>
        <v>340</v>
      </c>
      <c r="L41">
        <f>ROUND(SUMPRODUCT(Rates!$E$9:$E$14,Rates!$N$3:$N$8,'Males 5y'!I$56:I$61)+SUMPRODUCT(Rates!$F$9:$F$14,Rates!$N$3:$N$8,'Females 5y'!I$56:I$61),-1)</f>
        <v>350</v>
      </c>
      <c r="M41">
        <f>ROUND(SUMPRODUCT(Rates!$E$9:$E$14,Rates!$N$3:$N$8,'Males 5y'!J$56:J$61)+SUMPRODUCT(Rates!$F$9:$F$14,Rates!$N$3:$N$8,'Females 5y'!J$56:J$61),-1)</f>
        <v>360</v>
      </c>
      <c r="N41">
        <f>ROUND(SUMPRODUCT(Rates!$E$9:$E$14,Rates!$N$3:$N$8,'Males 5y'!K$56:K$61)+SUMPRODUCT(Rates!$F$9:$F$14,Rates!$N$3:$N$8,'Females 5y'!K$56:K$61),-1)</f>
        <v>370</v>
      </c>
      <c r="O41">
        <f>ROUND(SUMPRODUCT(Rates!$E$9:$E$14,Rates!$N$3:$N$8,'Males 5y'!L$56:L$61)+SUMPRODUCT(Rates!$F$9:$F$14,Rates!$N$3:$N$8,'Females 5y'!L$56:L$61),-1)</f>
        <v>380</v>
      </c>
      <c r="P41">
        <f>ROUND(SUMPRODUCT(Rates!$E$9:$E$14,Rates!$N$3:$N$8,'Males 5y'!M$56:M$61)+SUMPRODUCT(Rates!$F$9:$F$14,Rates!$N$3:$N$8,'Females 5y'!M$56:M$61),-1)</f>
        <v>390</v>
      </c>
      <c r="Q41">
        <f>ROUND(SUMPRODUCT(Rates!$E$9:$E$14,Rates!$N$3:$N$8,'Males 5y'!N$56:N$61)+SUMPRODUCT(Rates!$F$9:$F$14,Rates!$N$3:$N$8,'Females 5y'!N$56:N$61),-1)</f>
        <v>400</v>
      </c>
      <c r="R41">
        <f>ROUND(SUMPRODUCT(Rates!$E$9:$E$14,Rates!$N$3:$N$8,'Males 5y'!O$56:O$61)+SUMPRODUCT(Rates!$F$9:$F$14,Rates!$N$3:$N$8,'Females 5y'!O$56:O$61),-1)</f>
        <v>410</v>
      </c>
      <c r="S41">
        <f>ROUND(SUMPRODUCT(Rates!$E$9:$E$14,Rates!$N$3:$N$8,'Males 5y'!P$56:P$61)+SUMPRODUCT(Rates!$F$9:$F$14,Rates!$N$3:$N$8,'Females 5y'!P$56:P$61),-1)</f>
        <v>430</v>
      </c>
      <c r="T41">
        <f>ROUND(SUMPRODUCT(Rates!$E$9:$E$14,Rates!$N$3:$N$8,'Males 5y'!Q$56:Q$61)+SUMPRODUCT(Rates!$F$9:$F$14,Rates!$N$3:$N$8,'Females 5y'!Q$56:Q$61),-1)</f>
        <v>440</v>
      </c>
      <c r="U41">
        <f>ROUND(SUMPRODUCT(Rates!$E$9:$E$14,Rates!$N$3:$N$8,'Males 5y'!R$56:R$61)+SUMPRODUCT(Rates!$F$9:$F$14,Rates!$N$3:$N$8,'Females 5y'!R$56:R$61),-1)</f>
        <v>450</v>
      </c>
      <c r="V41">
        <f>ROUND(SUMPRODUCT(Rates!$E$9:$E$14,Rates!$N$3:$N$8,'Males 5y'!S$56:S$61)+SUMPRODUCT(Rates!$F$9:$F$14,Rates!$N$3:$N$8,'Females 5y'!S$56:S$61),-1)</f>
        <v>470</v>
      </c>
      <c r="W41">
        <f>ROUND(SUMPRODUCT(Rates!$E$9:$E$14,Rates!$N$3:$N$8,'Males 5y'!T$56:T$61)+SUMPRODUCT(Rates!$F$9:$F$14,Rates!$N$3:$N$8,'Females 5y'!T$56:T$61),-1)</f>
        <v>480</v>
      </c>
      <c r="X41">
        <f>ROUND(SUMPRODUCT(Rates!$E$9:$E$14,Rates!$N$3:$N$8,'Males 5y'!U$56:U$61)+SUMPRODUCT(Rates!$F$9:$F$14,Rates!$N$3:$N$8,'Females 5y'!U$56:U$61),-1)</f>
        <v>490</v>
      </c>
      <c r="Y41">
        <f>ROUND(SUMPRODUCT(Rates!$E$9:$E$14,Rates!$N$3:$N$8,'Males 5y'!V$56:V$61)+SUMPRODUCT(Rates!$F$9:$F$14,Rates!$N$3:$N$8,'Females 5y'!V$56:V$61),-1)</f>
        <v>490</v>
      </c>
      <c r="Z41">
        <f>ROUND(SUMPRODUCT(Rates!$E$9:$E$14,Rates!$N$3:$N$8,'Males 5y'!W$56:W$61)+SUMPRODUCT(Rates!$F$9:$F$14,Rates!$N$3:$N$8,'Females 5y'!W$56:W$61),-1)</f>
        <v>500</v>
      </c>
      <c r="AA41">
        <f>ROUND(SUMPRODUCT(Rates!$E$9:$E$14,Rates!$N$3:$N$8,'Males 5y'!X$56:X$61)+SUMPRODUCT(Rates!$F$9:$F$14,Rates!$N$3:$N$8,'Females 5y'!X$56:X$61),-1)</f>
        <v>510</v>
      </c>
      <c r="AB41">
        <f>ROUND(SUMPRODUCT(Rates!$E$9:$E$14,Rates!$N$3:$N$8,'Males 5y'!Y$56:Y$61)+SUMPRODUCT(Rates!$F$9:$F$14,Rates!$N$3:$N$8,'Females 5y'!Y$56:Y$61),-1)</f>
        <v>520</v>
      </c>
      <c r="AC41">
        <f>ROUND(SUMPRODUCT(Rates!$E$9:$E$14,Rates!$N$3:$N$8,'Males 5y'!Z$56:Z$61)+SUMPRODUCT(Rates!$F$9:$F$14,Rates!$N$3:$N$8,'Females 5y'!Z$56:Z$61),-1)</f>
        <v>530</v>
      </c>
      <c r="AD41">
        <f>ROUND(SUMPRODUCT(Rates!$E$9:$E$14,Rates!$N$3:$N$8,'Males 5y'!AA$56:AA$61)+SUMPRODUCT(Rates!$F$9:$F$14,Rates!$N$3:$N$8,'Females 5y'!AA$56:AA$61),-1)</f>
        <v>540</v>
      </c>
      <c r="AE41">
        <f>ROUND(SUMPRODUCT(Rates!$E$9:$E$14,Rates!$N$3:$N$8,'Males 5y'!AB$56:AB$61)+SUMPRODUCT(Rates!$F$9:$F$14,Rates!$N$3:$N$8,'Females 5y'!AB$56:AB$61),-1)</f>
        <v>550</v>
      </c>
    </row>
    <row r="42" spans="1:31">
      <c r="A42" s="5" t="s">
        <v>27</v>
      </c>
      <c r="B42" s="6">
        <f t="shared" si="0"/>
        <v>0.29192546583850931</v>
      </c>
      <c r="C42" s="6">
        <f t="shared" si="1"/>
        <v>0.74</v>
      </c>
      <c r="D42" s="30">
        <f t="shared" si="2"/>
        <v>470</v>
      </c>
      <c r="E42" s="28">
        <f t="shared" si="3"/>
        <v>1110</v>
      </c>
      <c r="F42">
        <f>ROUND((F38*Rates!$I$3),-1)</f>
        <v>1500</v>
      </c>
      <c r="G42">
        <f>ROUND((G38*Rates!$I$3),-1)</f>
        <v>1530</v>
      </c>
      <c r="H42">
        <f>ROUND((H38*Rates!$I$3),-1)</f>
        <v>1570</v>
      </c>
      <c r="I42">
        <f>ROUND((I38*Rates!$I$3),-1)</f>
        <v>1610</v>
      </c>
      <c r="J42">
        <f>ROUND((J38*Rates!$I$3),-1)</f>
        <v>1640</v>
      </c>
      <c r="K42">
        <f>ROUND((K38*Rates!$I$3),-1)</f>
        <v>1690</v>
      </c>
      <c r="L42">
        <f>ROUND((L38*Rates!$I$3),-1)</f>
        <v>1740</v>
      </c>
      <c r="M42">
        <f>ROUND((M38*Rates!$I$3),-1)</f>
        <v>1790</v>
      </c>
      <c r="N42">
        <f>ROUND((N38*Rates!$I$3),-1)</f>
        <v>1830</v>
      </c>
      <c r="O42">
        <f>ROUND((O38*Rates!$I$3),-1)</f>
        <v>1870</v>
      </c>
      <c r="P42">
        <f>ROUND((P38*Rates!$I$3),-1)</f>
        <v>1920</v>
      </c>
      <c r="Q42">
        <f>ROUND((Q38*Rates!$I$3),-1)</f>
        <v>1980</v>
      </c>
      <c r="R42">
        <f>ROUND((R38*Rates!$I$3),-1)</f>
        <v>2030</v>
      </c>
      <c r="S42">
        <f>ROUND((S38*Rates!$I$3),-1)</f>
        <v>2080</v>
      </c>
      <c r="T42">
        <f>ROUND((T38*Rates!$I$3),-1)</f>
        <v>2120</v>
      </c>
      <c r="U42">
        <f>ROUND((U38*Rates!$I$3),-1)</f>
        <v>2180</v>
      </c>
      <c r="V42">
        <f>ROUND((V38*Rates!$I$3),-1)</f>
        <v>2230</v>
      </c>
      <c r="W42">
        <f>ROUND((W38*Rates!$I$3),-1)</f>
        <v>2280</v>
      </c>
      <c r="X42">
        <f>ROUND((X38*Rates!$I$3),-1)</f>
        <v>2320</v>
      </c>
      <c r="Y42">
        <f>ROUND((Y38*Rates!$I$3),-1)</f>
        <v>2360</v>
      </c>
      <c r="Z42">
        <f>ROUND((Z38*Rates!$I$3),-1)</f>
        <v>2390</v>
      </c>
      <c r="AA42">
        <f>ROUND((AA38*Rates!$I$3),-1)</f>
        <v>2430</v>
      </c>
      <c r="AB42">
        <f>ROUND((AB38*Rates!$I$3),-1)</f>
        <v>2470</v>
      </c>
      <c r="AC42">
        <f>ROUND((AC38*Rates!$I$3),-1)</f>
        <v>2520</v>
      </c>
      <c r="AD42">
        <f>ROUND((AD38*Rates!$I$3),-1)</f>
        <v>2560</v>
      </c>
      <c r="AE42">
        <f>ROUND((AE38*Rates!$I$3),-1)</f>
        <v>2610</v>
      </c>
    </row>
    <row r="43" spans="1:31">
      <c r="A43" s="5" t="s">
        <v>28</v>
      </c>
      <c r="B43" s="6">
        <f t="shared" si="0"/>
        <v>0.29545454545454541</v>
      </c>
      <c r="C43" s="6">
        <f t="shared" si="1"/>
        <v>0.75609756097560976</v>
      </c>
      <c r="D43" s="30">
        <f t="shared" si="2"/>
        <v>130</v>
      </c>
      <c r="E43" s="28">
        <f t="shared" si="3"/>
        <v>310</v>
      </c>
      <c r="F43">
        <f>ROUND((F38*Rates!$I$4),-1)</f>
        <v>410</v>
      </c>
      <c r="G43">
        <f>ROUND((G38*Rates!$I$4),-1)</f>
        <v>420</v>
      </c>
      <c r="H43">
        <f>ROUND((H38*Rates!$I$4),-1)</f>
        <v>430</v>
      </c>
      <c r="I43">
        <f>ROUND((I38*Rates!$I$4),-1)</f>
        <v>440</v>
      </c>
      <c r="J43">
        <f>ROUND((J38*Rates!$I$4),-1)</f>
        <v>450</v>
      </c>
      <c r="K43">
        <f>ROUND((K38*Rates!$I$4),-1)</f>
        <v>460</v>
      </c>
      <c r="L43">
        <f>ROUND((L38*Rates!$I$4),-1)</f>
        <v>480</v>
      </c>
      <c r="M43">
        <f>ROUND((M38*Rates!$I$4),-1)</f>
        <v>490</v>
      </c>
      <c r="N43">
        <f>ROUND((N38*Rates!$I$4),-1)</f>
        <v>500</v>
      </c>
      <c r="O43">
        <f>ROUND((O38*Rates!$I$4),-1)</f>
        <v>510</v>
      </c>
      <c r="P43">
        <f>ROUND((P38*Rates!$I$4),-1)</f>
        <v>530</v>
      </c>
      <c r="Q43">
        <f>ROUND((Q38*Rates!$I$4),-1)</f>
        <v>540</v>
      </c>
      <c r="R43">
        <f>ROUND((R38*Rates!$I$4),-1)</f>
        <v>560</v>
      </c>
      <c r="S43">
        <f>ROUND((S38*Rates!$I$4),-1)</f>
        <v>570</v>
      </c>
      <c r="T43">
        <f>ROUND((T38*Rates!$I$4),-1)</f>
        <v>580</v>
      </c>
      <c r="U43">
        <f>ROUND((U38*Rates!$I$4),-1)</f>
        <v>600</v>
      </c>
      <c r="V43">
        <f>ROUND((V38*Rates!$I$4),-1)</f>
        <v>610</v>
      </c>
      <c r="W43">
        <f>ROUND((W38*Rates!$I$4),-1)</f>
        <v>620</v>
      </c>
      <c r="X43">
        <f>ROUND((X38*Rates!$I$4),-1)</f>
        <v>640</v>
      </c>
      <c r="Y43">
        <f>ROUND((Y38*Rates!$I$4),-1)</f>
        <v>650</v>
      </c>
      <c r="Z43">
        <f>ROUND((Z38*Rates!$I$4),-1)</f>
        <v>660</v>
      </c>
      <c r="AA43">
        <f>ROUND((AA38*Rates!$I$4),-1)</f>
        <v>670</v>
      </c>
      <c r="AB43">
        <f>ROUND((AB38*Rates!$I$4),-1)</f>
        <v>680</v>
      </c>
      <c r="AC43">
        <f>ROUND((AC38*Rates!$I$4),-1)</f>
        <v>690</v>
      </c>
      <c r="AD43">
        <f>ROUND((AD38*Rates!$I$4),-1)</f>
        <v>700</v>
      </c>
      <c r="AE43">
        <f>ROUND((AE38*Rates!$I$4),-1)</f>
        <v>720</v>
      </c>
    </row>
    <row r="44" spans="1:31">
      <c r="A44" s="5" t="s">
        <v>29</v>
      </c>
      <c r="B44" s="6">
        <f t="shared" si="0"/>
        <v>0.30769230769230771</v>
      </c>
      <c r="C44" s="6">
        <f t="shared" si="1"/>
        <v>0.75</v>
      </c>
      <c r="D44" s="30">
        <f t="shared" si="2"/>
        <v>80</v>
      </c>
      <c r="E44" s="28">
        <f t="shared" si="3"/>
        <v>180</v>
      </c>
      <c r="F44">
        <f>ROUND((F38*Rates!$I$5),-1)</f>
        <v>240</v>
      </c>
      <c r="G44">
        <f>ROUND((G38*Rates!$I$5),-1)</f>
        <v>250</v>
      </c>
      <c r="H44">
        <f>ROUND((H38*Rates!$I$5),-1)</f>
        <v>250</v>
      </c>
      <c r="I44">
        <f>ROUND((I38*Rates!$I$5),-1)</f>
        <v>260</v>
      </c>
      <c r="J44">
        <f>ROUND((J38*Rates!$I$5),-1)</f>
        <v>260</v>
      </c>
      <c r="K44">
        <f>ROUND((K38*Rates!$I$5),-1)</f>
        <v>270</v>
      </c>
      <c r="L44">
        <f>ROUND((L38*Rates!$I$5),-1)</f>
        <v>280</v>
      </c>
      <c r="M44">
        <f>ROUND((M38*Rates!$I$5),-1)</f>
        <v>290</v>
      </c>
      <c r="N44">
        <f>ROUND((N38*Rates!$I$5),-1)</f>
        <v>300</v>
      </c>
      <c r="O44">
        <f>ROUND((O38*Rates!$I$5),-1)</f>
        <v>300</v>
      </c>
      <c r="P44">
        <f>ROUND((P38*Rates!$I$5),-1)</f>
        <v>310</v>
      </c>
      <c r="Q44">
        <f>ROUND((Q38*Rates!$I$5),-1)</f>
        <v>320</v>
      </c>
      <c r="R44">
        <f>ROUND((R38*Rates!$I$5),-1)</f>
        <v>330</v>
      </c>
      <c r="S44">
        <f>ROUND((S38*Rates!$I$5),-1)</f>
        <v>340</v>
      </c>
      <c r="T44">
        <f>ROUND((T38*Rates!$I$5),-1)</f>
        <v>340</v>
      </c>
      <c r="U44">
        <f>ROUND((U38*Rates!$I$5),-1)</f>
        <v>350</v>
      </c>
      <c r="V44">
        <f>ROUND((V38*Rates!$I$5),-1)</f>
        <v>360</v>
      </c>
      <c r="W44">
        <f>ROUND((W38*Rates!$I$5),-1)</f>
        <v>370</v>
      </c>
      <c r="X44">
        <f>ROUND((X38*Rates!$I$5),-1)</f>
        <v>370</v>
      </c>
      <c r="Y44">
        <f>ROUND((Y38*Rates!$I$5),-1)</f>
        <v>380</v>
      </c>
      <c r="Z44">
        <f>ROUND((Z38*Rates!$I$5),-1)</f>
        <v>390</v>
      </c>
      <c r="AA44">
        <f>ROUND((AA38*Rates!$I$5),-1)</f>
        <v>390</v>
      </c>
      <c r="AB44">
        <f>ROUND((AB38*Rates!$I$5),-1)</f>
        <v>400</v>
      </c>
      <c r="AC44">
        <f>ROUND((AC38*Rates!$I$5),-1)</f>
        <v>410</v>
      </c>
      <c r="AD44">
        <f>ROUND((AD38*Rates!$I$5),-1)</f>
        <v>410</v>
      </c>
      <c r="AE44">
        <f>ROUND((AE38*Rates!$I$5),-1)</f>
        <v>420</v>
      </c>
    </row>
    <row r="45" spans="1:31">
      <c r="A45" s="5" t="s">
        <v>36</v>
      </c>
      <c r="B45" s="6">
        <f t="shared" si="0"/>
        <v>0.30000000000000004</v>
      </c>
      <c r="C45" s="6">
        <f t="shared" si="1"/>
        <v>0.7</v>
      </c>
      <c r="D45" s="30">
        <f t="shared" si="2"/>
        <v>30</v>
      </c>
      <c r="E45" s="28">
        <f t="shared" si="3"/>
        <v>70</v>
      </c>
      <c r="F45">
        <f>ROUND((F38*Rates!$I$6),-1)</f>
        <v>100</v>
      </c>
      <c r="G45">
        <f>ROUND((G38*Rates!$I$6),-1)</f>
        <v>100</v>
      </c>
      <c r="H45">
        <f>ROUND((H38*Rates!$I$6),-1)</f>
        <v>100</v>
      </c>
      <c r="I45">
        <f>ROUND((I38*Rates!$I$6),-1)</f>
        <v>100</v>
      </c>
      <c r="J45">
        <f>ROUND((J38*Rates!$I$6),-1)</f>
        <v>110</v>
      </c>
      <c r="K45">
        <f>ROUND((K38*Rates!$I$6),-1)</f>
        <v>110</v>
      </c>
      <c r="L45">
        <f>ROUND((L38*Rates!$I$6),-1)</f>
        <v>110</v>
      </c>
      <c r="M45">
        <f>ROUND((M38*Rates!$I$6),-1)</f>
        <v>120</v>
      </c>
      <c r="N45">
        <f>ROUND((N38*Rates!$I$6),-1)</f>
        <v>120</v>
      </c>
      <c r="O45">
        <f>ROUND((O38*Rates!$I$6),-1)</f>
        <v>120</v>
      </c>
      <c r="P45">
        <f>ROUND((P38*Rates!$I$6),-1)</f>
        <v>120</v>
      </c>
      <c r="Q45">
        <f>ROUND((Q38*Rates!$I$6),-1)</f>
        <v>130</v>
      </c>
      <c r="R45">
        <f>ROUND((R38*Rates!$I$6),-1)</f>
        <v>130</v>
      </c>
      <c r="S45">
        <f>ROUND((S38*Rates!$I$6),-1)</f>
        <v>130</v>
      </c>
      <c r="T45">
        <f>ROUND((T38*Rates!$I$6),-1)</f>
        <v>140</v>
      </c>
      <c r="U45">
        <f>ROUND((U38*Rates!$I$6),-1)</f>
        <v>140</v>
      </c>
      <c r="V45">
        <f>ROUND((V38*Rates!$I$6),-1)</f>
        <v>140</v>
      </c>
      <c r="W45">
        <f>ROUND((W38*Rates!$I$6),-1)</f>
        <v>150</v>
      </c>
      <c r="X45">
        <f>ROUND((X38*Rates!$I$6),-1)</f>
        <v>150</v>
      </c>
      <c r="Y45">
        <f>ROUND((Y38*Rates!$I$6),-1)</f>
        <v>150</v>
      </c>
      <c r="Z45">
        <f>ROUND((Z38*Rates!$I$6),-1)</f>
        <v>150</v>
      </c>
      <c r="AA45">
        <f>ROUND((AA38*Rates!$I$6),-1)</f>
        <v>160</v>
      </c>
      <c r="AB45">
        <f>ROUND((AB38*Rates!$I$6),-1)</f>
        <v>160</v>
      </c>
      <c r="AC45">
        <f>ROUND((AC38*Rates!$I$6),-1)</f>
        <v>160</v>
      </c>
      <c r="AD45">
        <f>ROUND((AD38*Rates!$I$6),-1)</f>
        <v>170</v>
      </c>
      <c r="AE45">
        <f>ROUND((AE38*Rates!$I$6),-1)</f>
        <v>170</v>
      </c>
    </row>
    <row r="46" spans="1:31">
      <c r="A46" s="5" t="s">
        <v>30</v>
      </c>
      <c r="B46" s="6">
        <f t="shared" si="0"/>
        <v>0.39999999999999991</v>
      </c>
      <c r="C46" s="6">
        <f t="shared" si="1"/>
        <v>0.60000000000000009</v>
      </c>
      <c r="D46" s="30">
        <f t="shared" si="2"/>
        <v>20</v>
      </c>
      <c r="E46" s="28">
        <f t="shared" si="3"/>
        <v>30</v>
      </c>
      <c r="F46">
        <f>ROUND((F38*Rates!$I$7),-1)</f>
        <v>50</v>
      </c>
      <c r="G46">
        <f>ROUND((G38*Rates!$I$7),-1)</f>
        <v>50</v>
      </c>
      <c r="H46">
        <f>ROUND((H38*Rates!$I$7),-1)</f>
        <v>50</v>
      </c>
      <c r="I46">
        <f>ROUND((I38*Rates!$I$7),-1)</f>
        <v>50</v>
      </c>
      <c r="J46">
        <f>ROUND((J38*Rates!$I$7),-1)</f>
        <v>50</v>
      </c>
      <c r="K46">
        <f>ROUND((K38*Rates!$I$7),-1)</f>
        <v>50</v>
      </c>
      <c r="L46">
        <f>ROUND((L38*Rates!$I$7),-1)</f>
        <v>60</v>
      </c>
      <c r="M46">
        <f>ROUND((M38*Rates!$I$7),-1)</f>
        <v>60</v>
      </c>
      <c r="N46">
        <f>ROUND((N38*Rates!$I$7),-1)</f>
        <v>60</v>
      </c>
      <c r="O46">
        <f>ROUND((O38*Rates!$I$7),-1)</f>
        <v>60</v>
      </c>
      <c r="P46">
        <f>ROUND((P38*Rates!$I$7),-1)</f>
        <v>60</v>
      </c>
      <c r="Q46">
        <f>ROUND((Q38*Rates!$I$7),-1)</f>
        <v>60</v>
      </c>
      <c r="R46">
        <f>ROUND((R38*Rates!$I$7),-1)</f>
        <v>70</v>
      </c>
      <c r="S46">
        <f>ROUND((S38*Rates!$I$7),-1)</f>
        <v>70</v>
      </c>
      <c r="T46">
        <f>ROUND((T38*Rates!$I$7),-1)</f>
        <v>70</v>
      </c>
      <c r="U46">
        <f>ROUND((U38*Rates!$I$7),-1)</f>
        <v>70</v>
      </c>
      <c r="V46">
        <f>ROUND((V38*Rates!$I$7),-1)</f>
        <v>70</v>
      </c>
      <c r="W46">
        <f>ROUND((W38*Rates!$I$7),-1)</f>
        <v>70</v>
      </c>
      <c r="X46">
        <f>ROUND((X38*Rates!$I$7),-1)</f>
        <v>70</v>
      </c>
      <c r="Y46">
        <f>ROUND((Y38*Rates!$I$7),-1)</f>
        <v>80</v>
      </c>
      <c r="Z46">
        <f>ROUND((Z38*Rates!$I$7),-1)</f>
        <v>80</v>
      </c>
      <c r="AA46">
        <f>ROUND((AA38*Rates!$I$7),-1)</f>
        <v>80</v>
      </c>
      <c r="AB46">
        <f>ROUND((AB38*Rates!$I$7),-1)</f>
        <v>80</v>
      </c>
      <c r="AC46">
        <f>ROUND((AC38*Rates!$I$7),-1)</f>
        <v>80</v>
      </c>
      <c r="AD46">
        <f>ROUND((AD38*Rates!$I$7),-1)</f>
        <v>80</v>
      </c>
      <c r="AE46">
        <f>ROUND((AE38*Rates!$I$7),-1)</f>
        <v>80</v>
      </c>
    </row>
    <row r="47" spans="1:31">
      <c r="A47" s="5" t="s">
        <v>31</v>
      </c>
      <c r="B47" s="6">
        <f t="shared" si="0"/>
        <v>0.39999999999999991</v>
      </c>
      <c r="C47" s="6">
        <f t="shared" si="1"/>
        <v>0.60000000000000009</v>
      </c>
      <c r="D47" s="30">
        <f t="shared" si="2"/>
        <v>20</v>
      </c>
      <c r="E47" s="28">
        <f t="shared" si="3"/>
        <v>30</v>
      </c>
      <c r="F47">
        <f>ROUND((F38*Rates!$I$8),-1)</f>
        <v>50</v>
      </c>
      <c r="G47">
        <f>ROUND((G38*Rates!$I$8),-1)</f>
        <v>50</v>
      </c>
      <c r="H47">
        <f>ROUND((H38*Rates!$I$8),-1)</f>
        <v>50</v>
      </c>
      <c r="I47">
        <f>ROUND((I38*Rates!$I$8),-1)</f>
        <v>50</v>
      </c>
      <c r="J47">
        <f>ROUND((J38*Rates!$I$8),-1)</f>
        <v>50</v>
      </c>
      <c r="K47">
        <f>ROUND((K38*Rates!$I$8),-1)</f>
        <v>50</v>
      </c>
      <c r="L47">
        <f>ROUND((L38*Rates!$I$8),-1)</f>
        <v>60</v>
      </c>
      <c r="M47">
        <f>ROUND((M38*Rates!$I$8),-1)</f>
        <v>60</v>
      </c>
      <c r="N47">
        <f>ROUND((N38*Rates!$I$8),-1)</f>
        <v>60</v>
      </c>
      <c r="O47">
        <f>ROUND((O38*Rates!$I$8),-1)</f>
        <v>60</v>
      </c>
      <c r="P47">
        <f>ROUND((P38*Rates!$I$8),-1)</f>
        <v>60</v>
      </c>
      <c r="Q47">
        <f>ROUND((Q38*Rates!$I$8),-1)</f>
        <v>60</v>
      </c>
      <c r="R47">
        <f>ROUND((R38*Rates!$I$8),-1)</f>
        <v>70</v>
      </c>
      <c r="S47">
        <f>ROUND((S38*Rates!$I$8),-1)</f>
        <v>70</v>
      </c>
      <c r="T47">
        <f>ROUND((T38*Rates!$I$8),-1)</f>
        <v>70</v>
      </c>
      <c r="U47">
        <f>ROUND((U38*Rates!$I$8),-1)</f>
        <v>70</v>
      </c>
      <c r="V47">
        <f>ROUND((V38*Rates!$I$8),-1)</f>
        <v>70</v>
      </c>
      <c r="W47">
        <f>ROUND((W38*Rates!$I$8),-1)</f>
        <v>70</v>
      </c>
      <c r="X47">
        <f>ROUND((X38*Rates!$I$8),-1)</f>
        <v>70</v>
      </c>
      <c r="Y47">
        <f>ROUND((Y38*Rates!$I$8),-1)</f>
        <v>80</v>
      </c>
      <c r="Z47">
        <f>ROUND((Z38*Rates!$I$8),-1)</f>
        <v>80</v>
      </c>
      <c r="AA47">
        <f>ROUND((AA38*Rates!$I$8),-1)</f>
        <v>80</v>
      </c>
      <c r="AB47">
        <f>ROUND((AB38*Rates!$I$8),-1)</f>
        <v>80</v>
      </c>
      <c r="AC47">
        <f>ROUND((AC38*Rates!$I$8),-1)</f>
        <v>80</v>
      </c>
      <c r="AD47">
        <f>ROUND((AD38*Rates!$I$8),-1)</f>
        <v>80</v>
      </c>
      <c r="AE47">
        <f>ROUND((AE38*Rates!$I$8),-1)</f>
        <v>80</v>
      </c>
    </row>
    <row r="48" spans="1:31">
      <c r="A48" s="5" t="s">
        <v>33</v>
      </c>
      <c r="B48" s="6">
        <f t="shared" si="0"/>
        <v>0.25</v>
      </c>
      <c r="C48" s="6">
        <f t="shared" si="1"/>
        <v>0.85714285714285721</v>
      </c>
      <c r="D48" s="30">
        <f t="shared" si="2"/>
        <v>20</v>
      </c>
      <c r="E48" s="28">
        <f t="shared" si="3"/>
        <v>60</v>
      </c>
      <c r="F48">
        <f>ROUND((F38*Rates!$I$9),-1)</f>
        <v>70</v>
      </c>
      <c r="G48">
        <f>ROUND((G38*Rates!$I$9),-1)</f>
        <v>70</v>
      </c>
      <c r="H48">
        <f>ROUND((H38*Rates!$I$9),-1)</f>
        <v>80</v>
      </c>
      <c r="I48">
        <f>ROUND((I38*Rates!$I$9),-1)</f>
        <v>80</v>
      </c>
      <c r="J48">
        <f>ROUND((J38*Rates!$I$9),-1)</f>
        <v>80</v>
      </c>
      <c r="K48">
        <f>ROUND((K38*Rates!$I$9),-1)</f>
        <v>80</v>
      </c>
      <c r="L48">
        <f>ROUND((L38*Rates!$I$9),-1)</f>
        <v>80</v>
      </c>
      <c r="M48">
        <f>ROUND((M38*Rates!$I$9),-1)</f>
        <v>90</v>
      </c>
      <c r="N48">
        <f>ROUND((N38*Rates!$I$9),-1)</f>
        <v>90</v>
      </c>
      <c r="O48">
        <f>ROUND((O38*Rates!$I$9),-1)</f>
        <v>90</v>
      </c>
      <c r="P48">
        <f>ROUND((P38*Rates!$I$9),-1)</f>
        <v>90</v>
      </c>
      <c r="Q48">
        <f>ROUND((Q38*Rates!$I$9),-1)</f>
        <v>100</v>
      </c>
      <c r="R48">
        <f>ROUND((R38*Rates!$I$9),-1)</f>
        <v>100</v>
      </c>
      <c r="S48">
        <f>ROUND((S38*Rates!$I$9),-1)</f>
        <v>100</v>
      </c>
      <c r="T48">
        <f>ROUND((T38*Rates!$I$9),-1)</f>
        <v>100</v>
      </c>
      <c r="U48">
        <f>ROUND((U38*Rates!$I$9),-1)</f>
        <v>110</v>
      </c>
      <c r="V48">
        <f>ROUND((V38*Rates!$I$9),-1)</f>
        <v>110</v>
      </c>
      <c r="W48">
        <f>ROUND((W38*Rates!$I$9),-1)</f>
        <v>110</v>
      </c>
      <c r="X48">
        <f>ROUND((X38*Rates!$I$9),-1)</f>
        <v>110</v>
      </c>
      <c r="Y48">
        <f>ROUND((Y38*Rates!$I$9),-1)</f>
        <v>110</v>
      </c>
      <c r="Z48">
        <f>ROUND((Z38*Rates!$I$9),-1)</f>
        <v>120</v>
      </c>
      <c r="AA48">
        <f>ROUND((AA38*Rates!$I$9),-1)</f>
        <v>120</v>
      </c>
      <c r="AB48">
        <f>ROUND((AB38*Rates!$I$9),-1)</f>
        <v>120</v>
      </c>
      <c r="AC48">
        <f>ROUND((AC38*Rates!$I$9),-1)</f>
        <v>120</v>
      </c>
      <c r="AD48">
        <f>ROUND((AD38*Rates!$I$9),-1)</f>
        <v>120</v>
      </c>
      <c r="AE48">
        <f>ROUND((AE38*Rates!$I$9),-1)</f>
        <v>130</v>
      </c>
    </row>
    <row r="49" spans="1:31">
      <c r="A49" s="7" t="s">
        <v>15</v>
      </c>
      <c r="B49" s="6"/>
      <c r="C49" s="6"/>
      <c r="D49" s="30"/>
      <c r="E49" s="28"/>
    </row>
    <row r="50" spans="1:31">
      <c r="A50" s="5" t="s">
        <v>205</v>
      </c>
      <c r="B50" s="6">
        <f t="shared" si="0"/>
        <v>0.22429906542056077</v>
      </c>
      <c r="C50" s="6">
        <f t="shared" si="1"/>
        <v>0.57547169811320753</v>
      </c>
      <c r="D50" s="30">
        <f t="shared" si="2"/>
        <v>240</v>
      </c>
      <c r="E50" s="28">
        <f t="shared" si="3"/>
        <v>610</v>
      </c>
      <c r="F50">
        <f>ROUND((SUMPRODUCT('Males 5y'!C$69:C$81,Rates!$E$2:$E$14)+SUMPRODUCT(Rates!$F$2:$F$14,'Females 5y'!C$69:C$81)),-1)</f>
        <v>1060</v>
      </c>
      <c r="G50">
        <f>ROUND((SUMPRODUCT('Males 5y'!D$69:D$81,Rates!$E$2:$E$14)+SUMPRODUCT(Rates!$F$2:$F$14,'Females 5y'!D$69:D$81)),-1)</f>
        <v>1060</v>
      </c>
      <c r="H50">
        <f>ROUND((SUMPRODUCT('Males 5y'!E$69:E$81,Rates!$E$2:$E$14)+SUMPRODUCT(Rates!$F$2:$F$14,'Females 5y'!E$69:E$81)),-1)</f>
        <v>1070</v>
      </c>
      <c r="I50">
        <f>ROUND((SUMPRODUCT('Males 5y'!F$69:F$81,Rates!$E$2:$E$14)+SUMPRODUCT(Rates!$F$2:$F$14,'Females 5y'!F$69:F$81)),-1)</f>
        <v>1070</v>
      </c>
      <c r="J50">
        <f>ROUND((SUMPRODUCT('Males 5y'!G$69:G$81,Rates!$E$2:$E$14)+SUMPRODUCT(Rates!$F$2:$F$14,'Females 5y'!G$69:G$81)),-1)</f>
        <v>1080</v>
      </c>
      <c r="K50">
        <f>ROUND((SUMPRODUCT('Males 5y'!H$69:H$81,Rates!$E$2:$E$14)+SUMPRODUCT(Rates!$F$2:$F$14,'Females 5y'!H$69:H$81)),-1)</f>
        <v>1100</v>
      </c>
      <c r="L50">
        <f>ROUND((SUMPRODUCT('Males 5y'!I$69:I$81,Rates!$E$2:$E$14)+SUMPRODUCT(Rates!$F$2:$F$14,'Females 5y'!I$69:I$81)),-1)</f>
        <v>1120</v>
      </c>
      <c r="M50">
        <f>ROUND((SUMPRODUCT('Males 5y'!J$69:J$81,Rates!$E$2:$E$14)+SUMPRODUCT(Rates!$F$2:$F$14,'Females 5y'!J$69:J$81)),-1)</f>
        <v>1140</v>
      </c>
      <c r="N50">
        <f>ROUND((SUMPRODUCT('Males 5y'!K$69:K$81,Rates!$E$2:$E$14)+SUMPRODUCT(Rates!$F$2:$F$14,'Females 5y'!K$69:K$81)),-1)</f>
        <v>1170</v>
      </c>
      <c r="O50">
        <f>ROUND((SUMPRODUCT('Males 5y'!L$69:L$81,Rates!$E$2:$E$14)+SUMPRODUCT(Rates!$F$2:$F$14,'Females 5y'!L$69:L$81)),-1)</f>
        <v>1190</v>
      </c>
      <c r="P50">
        <f>ROUND((SUMPRODUCT('Males 5y'!M$69:M$81,Rates!$E$2:$E$14)+SUMPRODUCT(Rates!$F$2:$F$14,'Females 5y'!M$69:M$81)),-1)</f>
        <v>1220</v>
      </c>
      <c r="Q50">
        <f>ROUND((SUMPRODUCT('Males 5y'!N$69:N$81,Rates!$E$2:$E$14)+SUMPRODUCT(Rates!$F$2:$F$14,'Females 5y'!N$69:N$81)),-1)</f>
        <v>1250</v>
      </c>
      <c r="R50">
        <f>ROUND((SUMPRODUCT('Males 5y'!O$69:O$81,Rates!$E$2:$E$14)+SUMPRODUCT(Rates!$F$2:$F$14,'Females 5y'!O$69:O$81)),-1)</f>
        <v>1280</v>
      </c>
      <c r="S50">
        <f>ROUND((SUMPRODUCT('Males 5y'!P$69:P$81,Rates!$E$2:$E$14)+SUMPRODUCT(Rates!$F$2:$F$14,'Females 5y'!P$69:P$81)),-1)</f>
        <v>1310</v>
      </c>
      <c r="T50">
        <f>ROUND((SUMPRODUCT('Males 5y'!Q$69:Q$81,Rates!$E$2:$E$14)+SUMPRODUCT(Rates!$F$2:$F$14,'Females 5y'!Q$69:Q$81)),-1)</f>
        <v>1350</v>
      </c>
      <c r="U50">
        <f>ROUND((SUMPRODUCT('Males 5y'!R$69:R$81,Rates!$E$2:$E$14)+SUMPRODUCT(Rates!$F$2:$F$14,'Females 5y'!R$69:R$81)),-1)</f>
        <v>1380</v>
      </c>
      <c r="V50">
        <f>ROUND((SUMPRODUCT('Males 5y'!S$69:S$81,Rates!$E$2:$E$14)+SUMPRODUCT(Rates!$F$2:$F$14,'Females 5y'!S$69:S$81)),-1)</f>
        <v>1410</v>
      </c>
      <c r="W50">
        <f>ROUND((SUMPRODUCT('Males 5y'!T$69:T$81,Rates!$E$2:$E$14)+SUMPRODUCT(Rates!$F$2:$F$14,'Females 5y'!T$69:T$81)),-1)</f>
        <v>1440</v>
      </c>
      <c r="X50">
        <f>ROUND((SUMPRODUCT('Males 5y'!U$69:U$81,Rates!$E$2:$E$14)+SUMPRODUCT(Rates!$F$2:$F$14,'Females 5y'!U$69:U$81)),-1)</f>
        <v>1470</v>
      </c>
      <c r="Y50">
        <f>ROUND((SUMPRODUCT('Males 5y'!V$69:V$81,Rates!$E$2:$E$14)+SUMPRODUCT(Rates!$F$2:$F$14,'Females 5y'!V$69:V$81)),-1)</f>
        <v>1500</v>
      </c>
      <c r="Z50">
        <f>ROUND((SUMPRODUCT('Males 5y'!W$69:W$81,Rates!$E$2:$E$14)+SUMPRODUCT(Rates!$F$2:$F$14,'Females 5y'!W$69:W$81)),-1)</f>
        <v>1520</v>
      </c>
      <c r="AA50">
        <f>ROUND((SUMPRODUCT('Males 5y'!X$69:X$81,Rates!$E$2:$E$14)+SUMPRODUCT(Rates!$F$2:$F$14,'Females 5y'!X$69:X$81)),-1)</f>
        <v>1550</v>
      </c>
      <c r="AB50">
        <f>ROUND((SUMPRODUCT('Males 5y'!Y$69:Y$81,Rates!$E$2:$E$14)+SUMPRODUCT(Rates!$F$2:$F$14,'Females 5y'!Y$69:Y$81)),-1)</f>
        <v>1580</v>
      </c>
      <c r="AC50">
        <f>ROUND((SUMPRODUCT('Males 5y'!Z$69:Z$81,Rates!$E$2:$E$14)+SUMPRODUCT(Rates!$F$2:$F$14,'Females 5y'!Z$69:Z$81)),-1)</f>
        <v>1610</v>
      </c>
      <c r="AD50">
        <f>ROUND((SUMPRODUCT('Males 5y'!AA$69:AA$81,Rates!$E$2:$E$14)+SUMPRODUCT(Rates!$F$2:$F$14,'Females 5y'!AA$69:AA$81)),-1)</f>
        <v>1640</v>
      </c>
      <c r="AE50">
        <f>ROUND((SUMPRODUCT('Males 5y'!AB$69:AB$81,Rates!$E$2:$E$14)+SUMPRODUCT(Rates!$F$2:$F$14,'Females 5y'!AB$69:AB$81)),-1)</f>
        <v>1670</v>
      </c>
    </row>
    <row r="51" spans="1:31">
      <c r="A51" s="5" t="s">
        <v>206</v>
      </c>
      <c r="B51" s="6">
        <f t="shared" si="0"/>
        <v>0.22413793103448265</v>
      </c>
      <c r="C51" s="6">
        <f t="shared" si="1"/>
        <v>0.57894736842105265</v>
      </c>
      <c r="D51" s="30">
        <f t="shared" si="2"/>
        <v>130</v>
      </c>
      <c r="E51" s="28">
        <f t="shared" si="3"/>
        <v>330</v>
      </c>
      <c r="F51">
        <f>ROUND(SUMPRODUCT(Rates!$E$9:$E$14,Rates!$L$3:$L$8,'Males 5y'!C$76:C$81)+SUMPRODUCT(Rates!$F$9:$F$14,Rates!$L$3:$L$8,'Females 5y'!C$76:C$81),-1)</f>
        <v>570</v>
      </c>
      <c r="G51">
        <f>ROUND(SUMPRODUCT(Rates!$E$9:$E$14,Rates!$L$3:$L$8,'Males 5y'!D$76:D$81)+SUMPRODUCT(Rates!$F$9:$F$14,Rates!$L$3:$L$8,'Females 5y'!D$76:D$81),-1)</f>
        <v>570</v>
      </c>
      <c r="H51">
        <f>ROUND(SUMPRODUCT(Rates!$E$9:$E$14,Rates!$L$3:$L$8,'Males 5y'!E$76:E$81)+SUMPRODUCT(Rates!$F$9:$F$14,Rates!$L$3:$L$8,'Females 5y'!E$76:E$81),-1)</f>
        <v>570</v>
      </c>
      <c r="I51">
        <f>ROUND(SUMPRODUCT(Rates!$E$9:$E$14,Rates!$L$3:$L$8,'Males 5y'!F$76:F$81)+SUMPRODUCT(Rates!$F$9:$F$14,Rates!$L$3:$L$8,'Females 5y'!F$76:F$81),-1)</f>
        <v>580</v>
      </c>
      <c r="J51">
        <f>ROUND(SUMPRODUCT(Rates!$E$9:$E$14,Rates!$L$3:$L$8,'Males 5y'!G$76:G$81)+SUMPRODUCT(Rates!$F$9:$F$14,Rates!$L$3:$L$8,'Females 5y'!G$76:G$81),-1)</f>
        <v>580</v>
      </c>
      <c r="K51">
        <f>ROUND(SUMPRODUCT(Rates!$E$9:$E$14,Rates!$L$3:$L$8,'Males 5y'!H$76:H$81)+SUMPRODUCT(Rates!$F$9:$F$14,Rates!$L$3:$L$8,'Females 5y'!H$76:H$81),-1)</f>
        <v>590</v>
      </c>
      <c r="L51">
        <f>ROUND(SUMPRODUCT(Rates!$E$9:$E$14,Rates!$L$3:$L$8,'Males 5y'!I$76:I$81)+SUMPRODUCT(Rates!$F$9:$F$14,Rates!$L$3:$L$8,'Females 5y'!I$76:I$81),-1)</f>
        <v>610</v>
      </c>
      <c r="M51">
        <f>ROUND(SUMPRODUCT(Rates!$E$9:$E$14,Rates!$L$3:$L$8,'Males 5y'!J$76:J$81)+SUMPRODUCT(Rates!$F$9:$F$14,Rates!$L$3:$L$8,'Females 5y'!J$76:J$81),-1)</f>
        <v>620</v>
      </c>
      <c r="N51">
        <f>ROUND(SUMPRODUCT(Rates!$E$9:$E$14,Rates!$L$3:$L$8,'Males 5y'!K$76:K$81)+SUMPRODUCT(Rates!$F$9:$F$14,Rates!$L$3:$L$8,'Females 5y'!K$76:K$81),-1)</f>
        <v>630</v>
      </c>
      <c r="O51">
        <f>ROUND(SUMPRODUCT(Rates!$E$9:$E$14,Rates!$L$3:$L$8,'Males 5y'!L$76:L$81)+SUMPRODUCT(Rates!$F$9:$F$14,Rates!$L$3:$L$8,'Females 5y'!L$76:L$81),-1)</f>
        <v>650</v>
      </c>
      <c r="P51">
        <f>ROUND(SUMPRODUCT(Rates!$E$9:$E$14,Rates!$L$3:$L$8,'Males 5y'!M$76:M$81)+SUMPRODUCT(Rates!$F$9:$F$14,Rates!$L$3:$L$8,'Females 5y'!M$76:M$81),-1)</f>
        <v>660</v>
      </c>
      <c r="Q51">
        <f>ROUND(SUMPRODUCT(Rates!$E$9:$E$14,Rates!$L$3:$L$8,'Males 5y'!N$76:N$81)+SUMPRODUCT(Rates!$F$9:$F$14,Rates!$L$3:$L$8,'Females 5y'!N$76:N$81),-1)</f>
        <v>680</v>
      </c>
      <c r="R51">
        <f>ROUND(SUMPRODUCT(Rates!$E$9:$E$14,Rates!$L$3:$L$8,'Males 5y'!O$76:O$81)+SUMPRODUCT(Rates!$F$9:$F$14,Rates!$L$3:$L$8,'Females 5y'!O$76:O$81),-1)</f>
        <v>700</v>
      </c>
      <c r="S51">
        <f>ROUND(SUMPRODUCT(Rates!$E$9:$E$14,Rates!$L$3:$L$8,'Males 5y'!P$76:P$81)+SUMPRODUCT(Rates!$F$9:$F$14,Rates!$L$3:$L$8,'Females 5y'!P$76:P$81),-1)</f>
        <v>710</v>
      </c>
      <c r="T51">
        <f>ROUND(SUMPRODUCT(Rates!$E$9:$E$14,Rates!$L$3:$L$8,'Males 5y'!Q$76:Q$81)+SUMPRODUCT(Rates!$F$9:$F$14,Rates!$L$3:$L$8,'Females 5y'!Q$76:Q$81),-1)</f>
        <v>730</v>
      </c>
      <c r="U51">
        <f>ROUND(SUMPRODUCT(Rates!$E$9:$E$14,Rates!$L$3:$L$8,'Males 5y'!R$76:R$81)+SUMPRODUCT(Rates!$F$9:$F$14,Rates!$L$3:$L$8,'Females 5y'!R$76:R$81),-1)</f>
        <v>750</v>
      </c>
      <c r="V51">
        <f>ROUND(SUMPRODUCT(Rates!$E$9:$E$14,Rates!$L$3:$L$8,'Males 5y'!S$76:S$81)+SUMPRODUCT(Rates!$F$9:$F$14,Rates!$L$3:$L$8,'Females 5y'!S$76:S$81),-1)</f>
        <v>770</v>
      </c>
      <c r="W51">
        <f>ROUND(SUMPRODUCT(Rates!$E$9:$E$14,Rates!$L$3:$L$8,'Males 5y'!T$76:T$81)+SUMPRODUCT(Rates!$F$9:$F$14,Rates!$L$3:$L$8,'Females 5y'!T$76:T$81),-1)</f>
        <v>780</v>
      </c>
      <c r="X51">
        <f>ROUND(SUMPRODUCT(Rates!$E$9:$E$14,Rates!$L$3:$L$8,'Males 5y'!U$76:U$81)+SUMPRODUCT(Rates!$F$9:$F$14,Rates!$L$3:$L$8,'Females 5y'!U$76:U$81),-1)</f>
        <v>800</v>
      </c>
      <c r="Y51">
        <f>ROUND(SUMPRODUCT(Rates!$E$9:$E$14,Rates!$L$3:$L$8,'Males 5y'!V$76:V$81)+SUMPRODUCT(Rates!$F$9:$F$14,Rates!$L$3:$L$8,'Females 5y'!V$76:V$81),-1)</f>
        <v>810</v>
      </c>
      <c r="Z51">
        <f>ROUND(SUMPRODUCT(Rates!$E$9:$E$14,Rates!$L$3:$L$8,'Males 5y'!W$76:W$81)+SUMPRODUCT(Rates!$F$9:$F$14,Rates!$L$3:$L$8,'Females 5y'!W$76:W$81),-1)</f>
        <v>820</v>
      </c>
      <c r="AA51">
        <f>ROUND(SUMPRODUCT(Rates!$E$9:$E$14,Rates!$L$3:$L$8,'Males 5y'!X$76:X$81)+SUMPRODUCT(Rates!$F$9:$F$14,Rates!$L$3:$L$8,'Females 5y'!X$76:X$81),-1)</f>
        <v>840</v>
      </c>
      <c r="AB51">
        <f>ROUND(SUMPRODUCT(Rates!$E$9:$E$14,Rates!$L$3:$L$8,'Males 5y'!Y$76:Y$81)+SUMPRODUCT(Rates!$F$9:$F$14,Rates!$L$3:$L$8,'Females 5y'!Y$76:Y$81),-1)</f>
        <v>860</v>
      </c>
      <c r="AC51">
        <f>ROUND(SUMPRODUCT(Rates!$E$9:$E$14,Rates!$L$3:$L$8,'Males 5y'!Z$76:Z$81)+SUMPRODUCT(Rates!$F$9:$F$14,Rates!$L$3:$L$8,'Females 5y'!Z$76:Z$81),-1)</f>
        <v>870</v>
      </c>
      <c r="AD51">
        <f>ROUND(SUMPRODUCT(Rates!$E$9:$E$14,Rates!$L$3:$L$8,'Males 5y'!AA$76:AA$81)+SUMPRODUCT(Rates!$F$9:$F$14,Rates!$L$3:$L$8,'Females 5y'!AA$76:AA$81),-1)</f>
        <v>890</v>
      </c>
      <c r="AE51">
        <f>ROUND(SUMPRODUCT(Rates!$E$9:$E$14,Rates!$L$3:$L$8,'Males 5y'!AB$76:AB$81)+SUMPRODUCT(Rates!$F$9:$F$14,Rates!$L$3:$L$8,'Females 5y'!AB$76:AB$81),-1)</f>
        <v>900</v>
      </c>
    </row>
    <row r="52" spans="1:31">
      <c r="A52" s="5" t="s">
        <v>207</v>
      </c>
      <c r="B52" s="6">
        <f t="shared" si="0"/>
        <v>0.24242424242424243</v>
      </c>
      <c r="C52" s="6">
        <f t="shared" si="1"/>
        <v>0.57575757575757569</v>
      </c>
      <c r="D52" s="30">
        <f t="shared" si="2"/>
        <v>80</v>
      </c>
      <c r="E52" s="28">
        <f t="shared" si="3"/>
        <v>190</v>
      </c>
      <c r="F52">
        <f>ROUND(SUMPRODUCT(Rates!$E$9:$E$14,Rates!$M$3:$M$8,'Males 5y'!C$76:C$81)+SUMPRODUCT(Rates!$F$9:$F$14,Rates!$M$3:$M$8,'Females 5y'!C$76:C$81),-1)</f>
        <v>330</v>
      </c>
      <c r="G52">
        <f>ROUND(SUMPRODUCT(Rates!$E$9:$E$14,Rates!$M$3:$M$8,'Males 5y'!D$76:D$81)+SUMPRODUCT(Rates!$F$9:$F$14,Rates!$M$3:$M$8,'Females 5y'!D$76:D$81),-1)</f>
        <v>330</v>
      </c>
      <c r="H52">
        <f>ROUND(SUMPRODUCT(Rates!$E$9:$E$14,Rates!$M$3:$M$8,'Males 5y'!E$76:E$81)+SUMPRODUCT(Rates!$F$9:$F$14,Rates!$M$3:$M$8,'Females 5y'!E$76:E$81),-1)</f>
        <v>330</v>
      </c>
      <c r="I52">
        <f>ROUND(SUMPRODUCT(Rates!$E$9:$E$14,Rates!$M$3:$M$8,'Males 5y'!F$76:F$81)+SUMPRODUCT(Rates!$F$9:$F$14,Rates!$M$3:$M$8,'Females 5y'!F$76:F$81),-1)</f>
        <v>330</v>
      </c>
      <c r="J52">
        <f>ROUND(SUMPRODUCT(Rates!$E$9:$E$14,Rates!$M$3:$M$8,'Males 5y'!G$76:G$81)+SUMPRODUCT(Rates!$F$9:$F$14,Rates!$M$3:$M$8,'Females 5y'!G$76:G$81),-1)</f>
        <v>340</v>
      </c>
      <c r="K52">
        <f>ROUND(SUMPRODUCT(Rates!$E$9:$E$14,Rates!$M$3:$M$8,'Males 5y'!H$76:H$81)+SUMPRODUCT(Rates!$F$9:$F$14,Rates!$M$3:$M$8,'Females 5y'!H$76:H$81),-1)</f>
        <v>340</v>
      </c>
      <c r="L52">
        <f>ROUND(SUMPRODUCT(Rates!$E$9:$E$14,Rates!$M$3:$M$8,'Males 5y'!I$76:I$81)+SUMPRODUCT(Rates!$F$9:$F$14,Rates!$M$3:$M$8,'Females 5y'!I$76:I$81),-1)</f>
        <v>350</v>
      </c>
      <c r="M52">
        <f>ROUND(SUMPRODUCT(Rates!$E$9:$E$14,Rates!$M$3:$M$8,'Males 5y'!J$76:J$81)+SUMPRODUCT(Rates!$F$9:$F$14,Rates!$M$3:$M$8,'Females 5y'!J$76:J$81),-1)</f>
        <v>360</v>
      </c>
      <c r="N52">
        <f>ROUND(SUMPRODUCT(Rates!$E$9:$E$14,Rates!$M$3:$M$8,'Males 5y'!K$76:K$81)+SUMPRODUCT(Rates!$F$9:$F$14,Rates!$M$3:$M$8,'Females 5y'!K$76:K$81),-1)</f>
        <v>360</v>
      </c>
      <c r="O52">
        <f>ROUND(SUMPRODUCT(Rates!$E$9:$E$14,Rates!$M$3:$M$8,'Males 5y'!L$76:L$81)+SUMPRODUCT(Rates!$F$9:$F$14,Rates!$M$3:$M$8,'Females 5y'!L$76:L$81),-1)</f>
        <v>370</v>
      </c>
      <c r="P52">
        <f>ROUND(SUMPRODUCT(Rates!$E$9:$E$14,Rates!$M$3:$M$8,'Males 5y'!M$76:M$81)+SUMPRODUCT(Rates!$F$9:$F$14,Rates!$M$3:$M$8,'Females 5y'!M$76:M$81),-1)</f>
        <v>380</v>
      </c>
      <c r="Q52">
        <f>ROUND(SUMPRODUCT(Rates!$E$9:$E$14,Rates!$M$3:$M$8,'Males 5y'!N$76:N$81)+SUMPRODUCT(Rates!$F$9:$F$14,Rates!$M$3:$M$8,'Females 5y'!N$76:N$81),-1)</f>
        <v>390</v>
      </c>
      <c r="R52">
        <f>ROUND(SUMPRODUCT(Rates!$E$9:$E$14,Rates!$M$3:$M$8,'Males 5y'!O$76:O$81)+SUMPRODUCT(Rates!$F$9:$F$14,Rates!$M$3:$M$8,'Females 5y'!O$76:O$81),-1)</f>
        <v>400</v>
      </c>
      <c r="S52">
        <f>ROUND(SUMPRODUCT(Rates!$E$9:$E$14,Rates!$M$3:$M$8,'Males 5y'!P$76:P$81)+SUMPRODUCT(Rates!$F$9:$F$14,Rates!$M$3:$M$8,'Females 5y'!P$76:P$81),-1)</f>
        <v>410</v>
      </c>
      <c r="T52">
        <f>ROUND(SUMPRODUCT(Rates!$E$9:$E$14,Rates!$M$3:$M$8,'Males 5y'!Q$76:Q$81)+SUMPRODUCT(Rates!$F$9:$F$14,Rates!$M$3:$M$8,'Females 5y'!Q$76:Q$81),-1)</f>
        <v>420</v>
      </c>
      <c r="U52">
        <f>ROUND(SUMPRODUCT(Rates!$E$9:$E$14,Rates!$M$3:$M$8,'Males 5y'!R$76:R$81)+SUMPRODUCT(Rates!$F$9:$F$14,Rates!$M$3:$M$8,'Females 5y'!R$76:R$81),-1)</f>
        <v>430</v>
      </c>
      <c r="V52">
        <f>ROUND(SUMPRODUCT(Rates!$E$9:$E$14,Rates!$M$3:$M$8,'Males 5y'!S$76:S$81)+SUMPRODUCT(Rates!$F$9:$F$14,Rates!$M$3:$M$8,'Females 5y'!S$76:S$81),-1)</f>
        <v>440</v>
      </c>
      <c r="W52">
        <f>ROUND(SUMPRODUCT(Rates!$E$9:$E$14,Rates!$M$3:$M$8,'Males 5y'!T$76:T$81)+SUMPRODUCT(Rates!$F$9:$F$14,Rates!$M$3:$M$8,'Females 5y'!T$76:T$81),-1)</f>
        <v>450</v>
      </c>
      <c r="X52">
        <f>ROUND(SUMPRODUCT(Rates!$E$9:$E$14,Rates!$M$3:$M$8,'Males 5y'!U$76:U$81)+SUMPRODUCT(Rates!$F$9:$F$14,Rates!$M$3:$M$8,'Females 5y'!U$76:U$81),-1)</f>
        <v>460</v>
      </c>
      <c r="Y52">
        <f>ROUND(SUMPRODUCT(Rates!$E$9:$E$14,Rates!$M$3:$M$8,'Males 5y'!V$76:V$81)+SUMPRODUCT(Rates!$F$9:$F$14,Rates!$M$3:$M$8,'Females 5y'!V$76:V$81),-1)</f>
        <v>470</v>
      </c>
      <c r="Z52">
        <f>ROUND(SUMPRODUCT(Rates!$E$9:$E$14,Rates!$M$3:$M$8,'Males 5y'!W$76:W$81)+SUMPRODUCT(Rates!$F$9:$F$14,Rates!$M$3:$M$8,'Females 5y'!W$76:W$81),-1)</f>
        <v>480</v>
      </c>
      <c r="AA52">
        <f>ROUND(SUMPRODUCT(Rates!$E$9:$E$14,Rates!$M$3:$M$8,'Males 5y'!X$76:X$81)+SUMPRODUCT(Rates!$F$9:$F$14,Rates!$M$3:$M$8,'Females 5y'!X$76:X$81),-1)</f>
        <v>490</v>
      </c>
      <c r="AB52">
        <f>ROUND(SUMPRODUCT(Rates!$E$9:$E$14,Rates!$M$3:$M$8,'Males 5y'!Y$76:Y$81)+SUMPRODUCT(Rates!$F$9:$F$14,Rates!$M$3:$M$8,'Females 5y'!Y$76:Y$81),-1)</f>
        <v>500</v>
      </c>
      <c r="AC52">
        <f>ROUND(SUMPRODUCT(Rates!$E$9:$E$14,Rates!$M$3:$M$8,'Males 5y'!Z$76:Z$81)+SUMPRODUCT(Rates!$F$9:$F$14,Rates!$M$3:$M$8,'Females 5y'!Z$76:Z$81),-1)</f>
        <v>510</v>
      </c>
      <c r="AD52">
        <f>ROUND(SUMPRODUCT(Rates!$E$9:$E$14,Rates!$M$3:$M$8,'Males 5y'!AA$76:AA$81)+SUMPRODUCT(Rates!$F$9:$F$14,Rates!$M$3:$M$8,'Females 5y'!AA$76:AA$81),-1)</f>
        <v>520</v>
      </c>
      <c r="AE52">
        <f>ROUND(SUMPRODUCT(Rates!$E$9:$E$14,Rates!$M$3:$M$8,'Males 5y'!AB$76:AB$81)+SUMPRODUCT(Rates!$F$9:$F$14,Rates!$M$3:$M$8,'Females 5y'!AB$76:AB$81),-1)</f>
        <v>520</v>
      </c>
    </row>
    <row r="53" spans="1:31">
      <c r="A53" s="5" t="s">
        <v>208</v>
      </c>
      <c r="B53" s="6">
        <f t="shared" si="0"/>
        <v>0.23076923076923084</v>
      </c>
      <c r="C53" s="6">
        <f t="shared" si="1"/>
        <v>0.61538461538461542</v>
      </c>
      <c r="D53" s="30">
        <f t="shared" si="2"/>
        <v>30</v>
      </c>
      <c r="E53" s="28">
        <f t="shared" si="3"/>
        <v>80</v>
      </c>
      <c r="F53">
        <f>ROUND(SUMPRODUCT(Rates!$E$9:$E$14,Rates!$N$3:$N$8,'Males 5y'!C$76:C$81)+SUMPRODUCT(Rates!$F$9:$F$14,Rates!$N$3:$N$8,'Females 5y'!C$76:C$81),-1)</f>
        <v>130</v>
      </c>
      <c r="G53">
        <f>ROUND(SUMPRODUCT(Rates!$E$9:$E$14,Rates!$N$3:$N$8,'Males 5y'!D$76:D$81)+SUMPRODUCT(Rates!$F$9:$F$14,Rates!$N$3:$N$8,'Females 5y'!D$76:D$81),-1)</f>
        <v>130</v>
      </c>
      <c r="H53">
        <f>ROUND(SUMPRODUCT(Rates!$E$9:$E$14,Rates!$N$3:$N$8,'Males 5y'!E$76:E$81)+SUMPRODUCT(Rates!$F$9:$F$14,Rates!$N$3:$N$8,'Females 5y'!E$76:E$81),-1)</f>
        <v>130</v>
      </c>
      <c r="I53">
        <f>ROUND(SUMPRODUCT(Rates!$E$9:$E$14,Rates!$N$3:$N$8,'Males 5y'!F$76:F$81)+SUMPRODUCT(Rates!$F$9:$F$14,Rates!$N$3:$N$8,'Females 5y'!F$76:F$81),-1)</f>
        <v>130</v>
      </c>
      <c r="J53">
        <f>ROUND(SUMPRODUCT(Rates!$E$9:$E$14,Rates!$N$3:$N$8,'Males 5y'!G$76:G$81)+SUMPRODUCT(Rates!$F$9:$F$14,Rates!$N$3:$N$8,'Females 5y'!G$76:G$81),-1)</f>
        <v>130</v>
      </c>
      <c r="K53">
        <f>ROUND(SUMPRODUCT(Rates!$E$9:$E$14,Rates!$N$3:$N$8,'Males 5y'!H$76:H$81)+SUMPRODUCT(Rates!$F$9:$F$14,Rates!$N$3:$N$8,'Females 5y'!H$76:H$81),-1)</f>
        <v>130</v>
      </c>
      <c r="L53">
        <f>ROUND(SUMPRODUCT(Rates!$E$9:$E$14,Rates!$N$3:$N$8,'Males 5y'!I$76:I$81)+SUMPRODUCT(Rates!$F$9:$F$14,Rates!$N$3:$N$8,'Females 5y'!I$76:I$81),-1)</f>
        <v>130</v>
      </c>
      <c r="M53">
        <f>ROUND(SUMPRODUCT(Rates!$E$9:$E$14,Rates!$N$3:$N$8,'Males 5y'!J$76:J$81)+SUMPRODUCT(Rates!$F$9:$F$14,Rates!$N$3:$N$8,'Females 5y'!J$76:J$81),-1)</f>
        <v>140</v>
      </c>
      <c r="N53">
        <f>ROUND(SUMPRODUCT(Rates!$E$9:$E$14,Rates!$N$3:$N$8,'Males 5y'!K$76:K$81)+SUMPRODUCT(Rates!$F$9:$F$14,Rates!$N$3:$N$8,'Females 5y'!K$76:K$81),-1)</f>
        <v>140</v>
      </c>
      <c r="O53">
        <f>ROUND(SUMPRODUCT(Rates!$E$9:$E$14,Rates!$N$3:$N$8,'Males 5y'!L$76:L$81)+SUMPRODUCT(Rates!$F$9:$F$14,Rates!$N$3:$N$8,'Females 5y'!L$76:L$81),-1)</f>
        <v>140</v>
      </c>
      <c r="P53">
        <f>ROUND(SUMPRODUCT(Rates!$E$9:$E$14,Rates!$N$3:$N$8,'Males 5y'!M$76:M$81)+SUMPRODUCT(Rates!$F$9:$F$14,Rates!$N$3:$N$8,'Females 5y'!M$76:M$81),-1)</f>
        <v>140</v>
      </c>
      <c r="Q53">
        <f>ROUND(SUMPRODUCT(Rates!$E$9:$E$14,Rates!$N$3:$N$8,'Males 5y'!N$76:N$81)+SUMPRODUCT(Rates!$F$9:$F$14,Rates!$N$3:$N$8,'Females 5y'!N$76:N$81),-1)</f>
        <v>150</v>
      </c>
      <c r="R53">
        <f>ROUND(SUMPRODUCT(Rates!$E$9:$E$14,Rates!$N$3:$N$8,'Males 5y'!O$76:O$81)+SUMPRODUCT(Rates!$F$9:$F$14,Rates!$N$3:$N$8,'Females 5y'!O$76:O$81),-1)</f>
        <v>150</v>
      </c>
      <c r="S53">
        <f>ROUND(SUMPRODUCT(Rates!$E$9:$E$14,Rates!$N$3:$N$8,'Males 5y'!P$76:P$81)+SUMPRODUCT(Rates!$F$9:$F$14,Rates!$N$3:$N$8,'Females 5y'!P$76:P$81),-1)</f>
        <v>160</v>
      </c>
      <c r="T53">
        <f>ROUND(SUMPRODUCT(Rates!$E$9:$E$14,Rates!$N$3:$N$8,'Males 5y'!Q$76:Q$81)+SUMPRODUCT(Rates!$F$9:$F$14,Rates!$N$3:$N$8,'Females 5y'!Q$76:Q$81),-1)</f>
        <v>160</v>
      </c>
      <c r="U53">
        <f>ROUND(SUMPRODUCT(Rates!$E$9:$E$14,Rates!$N$3:$N$8,'Males 5y'!R$76:R$81)+SUMPRODUCT(Rates!$F$9:$F$14,Rates!$N$3:$N$8,'Females 5y'!R$76:R$81),-1)</f>
        <v>170</v>
      </c>
      <c r="V53">
        <f>ROUND(SUMPRODUCT(Rates!$E$9:$E$14,Rates!$N$3:$N$8,'Males 5y'!S$76:S$81)+SUMPRODUCT(Rates!$F$9:$F$14,Rates!$N$3:$N$8,'Females 5y'!S$76:S$81),-1)</f>
        <v>170</v>
      </c>
      <c r="W53">
        <f>ROUND(SUMPRODUCT(Rates!$E$9:$E$14,Rates!$N$3:$N$8,'Males 5y'!T$76:T$81)+SUMPRODUCT(Rates!$F$9:$F$14,Rates!$N$3:$N$8,'Females 5y'!T$76:T$81),-1)</f>
        <v>180</v>
      </c>
      <c r="X53">
        <f>ROUND(SUMPRODUCT(Rates!$E$9:$E$14,Rates!$N$3:$N$8,'Males 5y'!U$76:U$81)+SUMPRODUCT(Rates!$F$9:$F$14,Rates!$N$3:$N$8,'Females 5y'!U$76:U$81),-1)</f>
        <v>180</v>
      </c>
      <c r="Y53">
        <f>ROUND(SUMPRODUCT(Rates!$E$9:$E$14,Rates!$N$3:$N$8,'Males 5y'!V$76:V$81)+SUMPRODUCT(Rates!$F$9:$F$14,Rates!$N$3:$N$8,'Females 5y'!V$76:V$81),-1)</f>
        <v>180</v>
      </c>
      <c r="Z53">
        <f>ROUND(SUMPRODUCT(Rates!$E$9:$E$14,Rates!$N$3:$N$8,'Males 5y'!W$76:W$81)+SUMPRODUCT(Rates!$F$9:$F$14,Rates!$N$3:$N$8,'Females 5y'!W$76:W$81),-1)</f>
        <v>190</v>
      </c>
      <c r="AA53">
        <f>ROUND(SUMPRODUCT(Rates!$E$9:$E$14,Rates!$N$3:$N$8,'Males 5y'!X$76:X$81)+SUMPRODUCT(Rates!$F$9:$F$14,Rates!$N$3:$N$8,'Females 5y'!X$76:X$81),-1)</f>
        <v>190</v>
      </c>
      <c r="AB53">
        <f>ROUND(SUMPRODUCT(Rates!$E$9:$E$14,Rates!$N$3:$N$8,'Males 5y'!Y$76:Y$81)+SUMPRODUCT(Rates!$F$9:$F$14,Rates!$N$3:$N$8,'Females 5y'!Y$76:Y$81),-1)</f>
        <v>190</v>
      </c>
      <c r="AC53">
        <f>ROUND(SUMPRODUCT(Rates!$E$9:$E$14,Rates!$N$3:$N$8,'Males 5y'!Z$76:Z$81)+SUMPRODUCT(Rates!$F$9:$F$14,Rates!$N$3:$N$8,'Females 5y'!Z$76:Z$81),-1)</f>
        <v>200</v>
      </c>
      <c r="AD53">
        <f>ROUND(SUMPRODUCT(Rates!$E$9:$E$14,Rates!$N$3:$N$8,'Males 5y'!AA$76:AA$81)+SUMPRODUCT(Rates!$F$9:$F$14,Rates!$N$3:$N$8,'Females 5y'!AA$76:AA$81),-1)</f>
        <v>200</v>
      </c>
      <c r="AE53">
        <f>ROUND(SUMPRODUCT(Rates!$E$9:$E$14,Rates!$N$3:$N$8,'Males 5y'!AB$76:AB$81)+SUMPRODUCT(Rates!$F$9:$F$14,Rates!$N$3:$N$8,'Females 5y'!AB$76:AB$81),-1)</f>
        <v>210</v>
      </c>
    </row>
    <row r="54" spans="1:31">
      <c r="A54" s="5" t="s">
        <v>27</v>
      </c>
      <c r="B54" s="6">
        <f t="shared" si="0"/>
        <v>0.22727272727272729</v>
      </c>
      <c r="C54" s="6">
        <f t="shared" si="1"/>
        <v>0.57575757575757569</v>
      </c>
      <c r="D54" s="30">
        <f t="shared" si="2"/>
        <v>150</v>
      </c>
      <c r="E54" s="28">
        <f t="shared" si="3"/>
        <v>380</v>
      </c>
      <c r="F54">
        <f>ROUND((F50*Rates!$I$3),-1)</f>
        <v>660</v>
      </c>
      <c r="G54">
        <f>ROUND((G50*Rates!$I$3),-1)</f>
        <v>660</v>
      </c>
      <c r="H54">
        <f>ROUND((H50*Rates!$I$3),-1)</f>
        <v>660</v>
      </c>
      <c r="I54">
        <f>ROUND((I50*Rates!$I$3),-1)</f>
        <v>660</v>
      </c>
      <c r="J54">
        <f>ROUND((J50*Rates!$I$3),-1)</f>
        <v>670</v>
      </c>
      <c r="K54">
        <f>ROUND((K50*Rates!$I$3),-1)</f>
        <v>680</v>
      </c>
      <c r="L54">
        <f>ROUND((L50*Rates!$I$3),-1)</f>
        <v>690</v>
      </c>
      <c r="M54">
        <f>ROUND((M50*Rates!$I$3),-1)</f>
        <v>710</v>
      </c>
      <c r="N54">
        <f>ROUND((N50*Rates!$I$3),-1)</f>
        <v>730</v>
      </c>
      <c r="O54">
        <f>ROUND((O50*Rates!$I$3),-1)</f>
        <v>740</v>
      </c>
      <c r="P54">
        <f>ROUND((P50*Rates!$I$3),-1)</f>
        <v>760</v>
      </c>
      <c r="Q54">
        <f>ROUND((Q50*Rates!$I$3),-1)</f>
        <v>780</v>
      </c>
      <c r="R54">
        <f>ROUND((R50*Rates!$I$3),-1)</f>
        <v>790</v>
      </c>
      <c r="S54">
        <f>ROUND((S50*Rates!$I$3),-1)</f>
        <v>810</v>
      </c>
      <c r="T54">
        <f>ROUND((T50*Rates!$I$3),-1)</f>
        <v>840</v>
      </c>
      <c r="U54">
        <f>ROUND((U50*Rates!$I$3),-1)</f>
        <v>860</v>
      </c>
      <c r="V54">
        <f>ROUND((V50*Rates!$I$3),-1)</f>
        <v>870</v>
      </c>
      <c r="W54">
        <f>ROUND((W50*Rates!$I$3),-1)</f>
        <v>890</v>
      </c>
      <c r="X54">
        <f>ROUND((X50*Rates!$I$3),-1)</f>
        <v>910</v>
      </c>
      <c r="Y54">
        <f>ROUND((Y50*Rates!$I$3),-1)</f>
        <v>930</v>
      </c>
      <c r="Z54">
        <f>ROUND((Z50*Rates!$I$3),-1)</f>
        <v>940</v>
      </c>
      <c r="AA54">
        <f>ROUND((AA50*Rates!$I$3),-1)</f>
        <v>960</v>
      </c>
      <c r="AB54">
        <f>ROUND((AB50*Rates!$I$3),-1)</f>
        <v>980</v>
      </c>
      <c r="AC54">
        <f>ROUND((AC50*Rates!$I$3),-1)</f>
        <v>1000</v>
      </c>
      <c r="AD54">
        <f>ROUND((AD50*Rates!$I$3),-1)</f>
        <v>1020</v>
      </c>
      <c r="AE54">
        <f>ROUND((AE50*Rates!$I$3),-1)</f>
        <v>1040</v>
      </c>
    </row>
    <row r="55" spans="1:31">
      <c r="A55" s="5" t="s">
        <v>28</v>
      </c>
      <c r="B55" s="6">
        <f t="shared" si="0"/>
        <v>0.22222222222222232</v>
      </c>
      <c r="C55" s="6">
        <f t="shared" si="1"/>
        <v>0.55555555555555558</v>
      </c>
      <c r="D55" s="30">
        <f t="shared" si="2"/>
        <v>40</v>
      </c>
      <c r="E55" s="28">
        <f t="shared" si="3"/>
        <v>100</v>
      </c>
      <c r="F55">
        <f>ROUND((F50*Rates!$I$4),-1)</f>
        <v>180</v>
      </c>
      <c r="G55">
        <f>ROUND((G50*Rates!$I$4),-1)</f>
        <v>180</v>
      </c>
      <c r="H55">
        <f>ROUND((H50*Rates!$I$4),-1)</f>
        <v>180</v>
      </c>
      <c r="I55">
        <f>ROUND((I50*Rates!$I$4),-1)</f>
        <v>180</v>
      </c>
      <c r="J55">
        <f>ROUND((J50*Rates!$I$4),-1)</f>
        <v>180</v>
      </c>
      <c r="K55">
        <f>ROUND((K50*Rates!$I$4),-1)</f>
        <v>190</v>
      </c>
      <c r="L55">
        <f>ROUND((L50*Rates!$I$4),-1)</f>
        <v>190</v>
      </c>
      <c r="M55">
        <f>ROUND((M50*Rates!$I$4),-1)</f>
        <v>190</v>
      </c>
      <c r="N55">
        <f>ROUND((N50*Rates!$I$4),-1)</f>
        <v>200</v>
      </c>
      <c r="O55">
        <f>ROUND((O50*Rates!$I$4),-1)</f>
        <v>200</v>
      </c>
      <c r="P55">
        <f>ROUND((P50*Rates!$I$4),-1)</f>
        <v>210</v>
      </c>
      <c r="Q55">
        <f>ROUND((Q50*Rates!$I$4),-1)</f>
        <v>210</v>
      </c>
      <c r="R55">
        <f>ROUND((R50*Rates!$I$4),-1)</f>
        <v>220</v>
      </c>
      <c r="S55">
        <f>ROUND((S50*Rates!$I$4),-1)</f>
        <v>220</v>
      </c>
      <c r="T55">
        <f>ROUND((T50*Rates!$I$4),-1)</f>
        <v>230</v>
      </c>
      <c r="U55">
        <f>ROUND((U50*Rates!$I$4),-1)</f>
        <v>230</v>
      </c>
      <c r="V55">
        <f>ROUND((V50*Rates!$I$4),-1)</f>
        <v>240</v>
      </c>
      <c r="W55">
        <f>ROUND((W50*Rates!$I$4),-1)</f>
        <v>240</v>
      </c>
      <c r="X55">
        <f>ROUND((X50*Rates!$I$4),-1)</f>
        <v>250</v>
      </c>
      <c r="Y55">
        <f>ROUND((Y50*Rates!$I$4),-1)</f>
        <v>260</v>
      </c>
      <c r="Z55">
        <f>ROUND((Z50*Rates!$I$4),-1)</f>
        <v>260</v>
      </c>
      <c r="AA55">
        <f>ROUND((AA50*Rates!$I$4),-1)</f>
        <v>260</v>
      </c>
      <c r="AB55">
        <f>ROUND((AB50*Rates!$I$4),-1)</f>
        <v>270</v>
      </c>
      <c r="AC55">
        <f>ROUND((AC50*Rates!$I$4),-1)</f>
        <v>270</v>
      </c>
      <c r="AD55">
        <f>ROUND((AD50*Rates!$I$4),-1)</f>
        <v>280</v>
      </c>
      <c r="AE55">
        <f>ROUND((AE50*Rates!$I$4),-1)</f>
        <v>280</v>
      </c>
    </row>
    <row r="56" spans="1:31">
      <c r="A56" s="5" t="s">
        <v>29</v>
      </c>
      <c r="B56" s="6">
        <f t="shared" si="0"/>
        <v>0.18181818181818188</v>
      </c>
      <c r="C56" s="6">
        <f t="shared" si="1"/>
        <v>0.54545454545454541</v>
      </c>
      <c r="D56" s="30">
        <f t="shared" si="2"/>
        <v>20</v>
      </c>
      <c r="E56" s="28">
        <f t="shared" si="3"/>
        <v>60</v>
      </c>
      <c r="F56">
        <f>ROUND((F50*Rates!$I$5),-1)</f>
        <v>110</v>
      </c>
      <c r="G56">
        <f>ROUND((G50*Rates!$I$5),-1)</f>
        <v>110</v>
      </c>
      <c r="H56">
        <f>ROUND((H50*Rates!$I$5),-1)</f>
        <v>110</v>
      </c>
      <c r="I56">
        <f>ROUND((I50*Rates!$I$5),-1)</f>
        <v>110</v>
      </c>
      <c r="J56">
        <f>ROUND((J50*Rates!$I$5),-1)</f>
        <v>110</v>
      </c>
      <c r="K56">
        <f>ROUND((K50*Rates!$I$5),-1)</f>
        <v>110</v>
      </c>
      <c r="L56">
        <f>ROUND((L50*Rates!$I$5),-1)</f>
        <v>110</v>
      </c>
      <c r="M56">
        <f>ROUND((M50*Rates!$I$5),-1)</f>
        <v>110</v>
      </c>
      <c r="N56">
        <f>ROUND((N50*Rates!$I$5),-1)</f>
        <v>120</v>
      </c>
      <c r="O56">
        <f>ROUND((O50*Rates!$I$5),-1)</f>
        <v>120</v>
      </c>
      <c r="P56">
        <f>ROUND((P50*Rates!$I$5),-1)</f>
        <v>120</v>
      </c>
      <c r="Q56">
        <f>ROUND((Q50*Rates!$I$5),-1)</f>
        <v>130</v>
      </c>
      <c r="R56">
        <f>ROUND((R50*Rates!$I$5),-1)</f>
        <v>130</v>
      </c>
      <c r="S56">
        <f>ROUND((S50*Rates!$I$5),-1)</f>
        <v>130</v>
      </c>
      <c r="T56">
        <f>ROUND((T50*Rates!$I$5),-1)</f>
        <v>140</v>
      </c>
      <c r="U56">
        <f>ROUND((U50*Rates!$I$5),-1)</f>
        <v>140</v>
      </c>
      <c r="V56">
        <f>ROUND((V50*Rates!$I$5),-1)</f>
        <v>140</v>
      </c>
      <c r="W56">
        <f>ROUND((W50*Rates!$I$5),-1)</f>
        <v>140</v>
      </c>
      <c r="X56">
        <f>ROUND((X50*Rates!$I$5),-1)</f>
        <v>150</v>
      </c>
      <c r="Y56">
        <f>ROUND((Y50*Rates!$I$5),-1)</f>
        <v>150</v>
      </c>
      <c r="Z56">
        <f>ROUND((Z50*Rates!$I$5),-1)</f>
        <v>150</v>
      </c>
      <c r="AA56">
        <f>ROUND((AA50*Rates!$I$5),-1)</f>
        <v>160</v>
      </c>
      <c r="AB56">
        <f>ROUND((AB50*Rates!$I$5),-1)</f>
        <v>160</v>
      </c>
      <c r="AC56">
        <f>ROUND((AC50*Rates!$I$5),-1)</f>
        <v>160</v>
      </c>
      <c r="AD56">
        <f>ROUND((AD50*Rates!$I$5),-1)</f>
        <v>160</v>
      </c>
      <c r="AE56">
        <f>ROUND((AE50*Rates!$I$5),-1)</f>
        <v>170</v>
      </c>
    </row>
    <row r="57" spans="1:31">
      <c r="A57" s="5" t="s">
        <v>36</v>
      </c>
      <c r="B57" s="6">
        <f t="shared" si="0"/>
        <v>0.25</v>
      </c>
      <c r="C57" s="6">
        <f t="shared" si="1"/>
        <v>0.75</v>
      </c>
      <c r="D57" s="30">
        <f t="shared" si="2"/>
        <v>10</v>
      </c>
      <c r="E57" s="28">
        <f t="shared" si="3"/>
        <v>30</v>
      </c>
      <c r="F57">
        <f>ROUND((F50*Rates!$I$6),-1)</f>
        <v>40</v>
      </c>
      <c r="G57">
        <f>ROUND((G50*Rates!$I$6),-1)</f>
        <v>40</v>
      </c>
      <c r="H57">
        <f>ROUND((H50*Rates!$I$6),-1)</f>
        <v>40</v>
      </c>
      <c r="I57">
        <f>ROUND((I50*Rates!$I$6),-1)</f>
        <v>40</v>
      </c>
      <c r="J57">
        <f>ROUND((J50*Rates!$I$6),-1)</f>
        <v>40</v>
      </c>
      <c r="K57">
        <f>ROUND((K50*Rates!$I$6),-1)</f>
        <v>40</v>
      </c>
      <c r="L57">
        <f>ROUND((L50*Rates!$I$6),-1)</f>
        <v>40</v>
      </c>
      <c r="M57">
        <f>ROUND((M50*Rates!$I$6),-1)</f>
        <v>50</v>
      </c>
      <c r="N57">
        <f>ROUND((N50*Rates!$I$6),-1)</f>
        <v>50</v>
      </c>
      <c r="O57">
        <f>ROUND((O50*Rates!$I$6),-1)</f>
        <v>50</v>
      </c>
      <c r="P57">
        <f>ROUND((P50*Rates!$I$6),-1)</f>
        <v>50</v>
      </c>
      <c r="Q57">
        <f>ROUND((Q50*Rates!$I$6),-1)</f>
        <v>50</v>
      </c>
      <c r="R57">
        <f>ROUND((R50*Rates!$I$6),-1)</f>
        <v>50</v>
      </c>
      <c r="S57">
        <f>ROUND((S50*Rates!$I$6),-1)</f>
        <v>50</v>
      </c>
      <c r="T57">
        <f>ROUND((T50*Rates!$I$6),-1)</f>
        <v>50</v>
      </c>
      <c r="U57">
        <f>ROUND((U50*Rates!$I$6),-1)</f>
        <v>60</v>
      </c>
      <c r="V57">
        <f>ROUND((V50*Rates!$I$6),-1)</f>
        <v>60</v>
      </c>
      <c r="W57">
        <f>ROUND((W50*Rates!$I$6),-1)</f>
        <v>60</v>
      </c>
      <c r="X57">
        <f>ROUND((X50*Rates!$I$6),-1)</f>
        <v>60</v>
      </c>
      <c r="Y57">
        <f>ROUND((Y50*Rates!$I$6),-1)</f>
        <v>60</v>
      </c>
      <c r="Z57">
        <f>ROUND((Z50*Rates!$I$6),-1)</f>
        <v>60</v>
      </c>
      <c r="AA57">
        <f>ROUND((AA50*Rates!$I$6),-1)</f>
        <v>60</v>
      </c>
      <c r="AB57">
        <f>ROUND((AB50*Rates!$I$6),-1)</f>
        <v>60</v>
      </c>
      <c r="AC57">
        <f>ROUND((AC50*Rates!$I$6),-1)</f>
        <v>60</v>
      </c>
      <c r="AD57">
        <f>ROUND((AD50*Rates!$I$6),-1)</f>
        <v>70</v>
      </c>
      <c r="AE57">
        <f>ROUND((AE50*Rates!$I$6),-1)</f>
        <v>70</v>
      </c>
    </row>
    <row r="58" spans="1:31">
      <c r="A58" s="5" t="s">
        <v>30</v>
      </c>
      <c r="B58" s="6">
        <f t="shared" si="0"/>
        <v>0.5</v>
      </c>
      <c r="C58" s="6">
        <f t="shared" si="1"/>
        <v>0.5</v>
      </c>
      <c r="D58" s="30">
        <f t="shared" si="2"/>
        <v>10</v>
      </c>
      <c r="E58" s="28">
        <f t="shared" si="3"/>
        <v>10</v>
      </c>
      <c r="F58">
        <f>ROUND((F50*Rates!$I$7),-1)</f>
        <v>20</v>
      </c>
      <c r="G58">
        <f>ROUND((G50*Rates!$I$7),-1)</f>
        <v>20</v>
      </c>
      <c r="H58">
        <f>ROUND((H50*Rates!$I$7),-1)</f>
        <v>20</v>
      </c>
      <c r="I58">
        <f>ROUND((I50*Rates!$I$7),-1)</f>
        <v>20</v>
      </c>
      <c r="J58">
        <f>ROUND((J50*Rates!$I$7),-1)</f>
        <v>20</v>
      </c>
      <c r="K58">
        <f>ROUND((K50*Rates!$I$7),-1)</f>
        <v>20</v>
      </c>
      <c r="L58">
        <f>ROUND((L50*Rates!$I$7),-1)</f>
        <v>20</v>
      </c>
      <c r="M58">
        <f>ROUND((M50*Rates!$I$7),-1)</f>
        <v>20</v>
      </c>
      <c r="N58">
        <f>ROUND((N50*Rates!$I$7),-1)</f>
        <v>20</v>
      </c>
      <c r="O58">
        <f>ROUND((O50*Rates!$I$7),-1)</f>
        <v>20</v>
      </c>
      <c r="P58">
        <f>ROUND((P50*Rates!$I$7),-1)</f>
        <v>20</v>
      </c>
      <c r="Q58">
        <f>ROUND((Q50*Rates!$I$7),-1)</f>
        <v>30</v>
      </c>
      <c r="R58">
        <f>ROUND((R50*Rates!$I$7),-1)</f>
        <v>30</v>
      </c>
      <c r="S58">
        <f>ROUND((S50*Rates!$I$7),-1)</f>
        <v>30</v>
      </c>
      <c r="T58">
        <f>ROUND((T50*Rates!$I$7),-1)</f>
        <v>30</v>
      </c>
      <c r="U58">
        <f>ROUND((U50*Rates!$I$7),-1)</f>
        <v>30</v>
      </c>
      <c r="V58">
        <f>ROUND((V50*Rates!$I$7),-1)</f>
        <v>30</v>
      </c>
      <c r="W58">
        <f>ROUND((W50*Rates!$I$7),-1)</f>
        <v>30</v>
      </c>
      <c r="X58">
        <f>ROUND((X50*Rates!$I$7),-1)</f>
        <v>30</v>
      </c>
      <c r="Y58">
        <f>ROUND((Y50*Rates!$I$7),-1)</f>
        <v>30</v>
      </c>
      <c r="Z58">
        <f>ROUND((Z50*Rates!$I$7),-1)</f>
        <v>30</v>
      </c>
      <c r="AA58">
        <f>ROUND((AA50*Rates!$I$7),-1)</f>
        <v>30</v>
      </c>
      <c r="AB58">
        <f>ROUND((AB50*Rates!$I$7),-1)</f>
        <v>30</v>
      </c>
      <c r="AC58">
        <f>ROUND((AC50*Rates!$I$7),-1)</f>
        <v>30</v>
      </c>
      <c r="AD58">
        <f>ROUND((AD50*Rates!$I$7),-1)</f>
        <v>30</v>
      </c>
      <c r="AE58">
        <f>ROUND((AE50*Rates!$I$7),-1)</f>
        <v>30</v>
      </c>
    </row>
    <row r="59" spans="1:31">
      <c r="A59" s="5" t="s">
        <v>31</v>
      </c>
      <c r="B59" s="6">
        <f t="shared" si="0"/>
        <v>0.5</v>
      </c>
      <c r="C59" s="6">
        <f t="shared" si="1"/>
        <v>0.5</v>
      </c>
      <c r="D59" s="30">
        <f t="shared" si="2"/>
        <v>10</v>
      </c>
      <c r="E59" s="28">
        <f t="shared" si="3"/>
        <v>10</v>
      </c>
      <c r="F59">
        <f>ROUND((F50*Rates!$I$8),-1)</f>
        <v>20</v>
      </c>
      <c r="G59">
        <f>ROUND((G50*Rates!$I$8),-1)</f>
        <v>20</v>
      </c>
      <c r="H59">
        <f>ROUND((H50*Rates!$I$8),-1)</f>
        <v>20</v>
      </c>
      <c r="I59">
        <f>ROUND((I50*Rates!$I$8),-1)</f>
        <v>20</v>
      </c>
      <c r="J59">
        <f>ROUND((J50*Rates!$I$8),-1)</f>
        <v>20</v>
      </c>
      <c r="K59">
        <f>ROUND((K50*Rates!$I$8),-1)</f>
        <v>20</v>
      </c>
      <c r="L59">
        <f>ROUND((L50*Rates!$I$8),-1)</f>
        <v>20</v>
      </c>
      <c r="M59">
        <f>ROUND((M50*Rates!$I$8),-1)</f>
        <v>20</v>
      </c>
      <c r="N59">
        <f>ROUND((N50*Rates!$I$8),-1)</f>
        <v>20</v>
      </c>
      <c r="O59">
        <f>ROUND((O50*Rates!$I$8),-1)</f>
        <v>20</v>
      </c>
      <c r="P59">
        <f>ROUND((P50*Rates!$I$8),-1)</f>
        <v>20</v>
      </c>
      <c r="Q59">
        <f>ROUND((Q50*Rates!$I$8),-1)</f>
        <v>30</v>
      </c>
      <c r="R59">
        <f>ROUND((R50*Rates!$I$8),-1)</f>
        <v>30</v>
      </c>
      <c r="S59">
        <f>ROUND((S50*Rates!$I$8),-1)</f>
        <v>30</v>
      </c>
      <c r="T59">
        <f>ROUND((T50*Rates!$I$8),-1)</f>
        <v>30</v>
      </c>
      <c r="U59">
        <f>ROUND((U50*Rates!$I$8),-1)</f>
        <v>30</v>
      </c>
      <c r="V59">
        <f>ROUND((V50*Rates!$I$8),-1)</f>
        <v>30</v>
      </c>
      <c r="W59">
        <f>ROUND((W50*Rates!$I$8),-1)</f>
        <v>30</v>
      </c>
      <c r="X59">
        <f>ROUND((X50*Rates!$I$8),-1)</f>
        <v>30</v>
      </c>
      <c r="Y59">
        <f>ROUND((Y50*Rates!$I$8),-1)</f>
        <v>30</v>
      </c>
      <c r="Z59">
        <f>ROUND((Z50*Rates!$I$8),-1)</f>
        <v>30</v>
      </c>
      <c r="AA59">
        <f>ROUND((AA50*Rates!$I$8),-1)</f>
        <v>30</v>
      </c>
      <c r="AB59">
        <f>ROUND((AB50*Rates!$I$8),-1)</f>
        <v>30</v>
      </c>
      <c r="AC59">
        <f>ROUND((AC50*Rates!$I$8),-1)</f>
        <v>30</v>
      </c>
      <c r="AD59">
        <f>ROUND((AD50*Rates!$I$8),-1)</f>
        <v>30</v>
      </c>
      <c r="AE59">
        <f>ROUND((AE50*Rates!$I$8),-1)</f>
        <v>30</v>
      </c>
    </row>
    <row r="60" spans="1:31">
      <c r="A60" s="5" t="s">
        <v>33</v>
      </c>
      <c r="B60" s="6">
        <f t="shared" si="0"/>
        <v>0.33333333333333326</v>
      </c>
      <c r="C60" s="6">
        <f t="shared" si="1"/>
        <v>0.66666666666666674</v>
      </c>
      <c r="D60" s="30">
        <f t="shared" si="2"/>
        <v>10</v>
      </c>
      <c r="E60" s="28">
        <f t="shared" si="3"/>
        <v>20</v>
      </c>
      <c r="F60">
        <f>ROUND((F50*Rates!$I$9),-1)</f>
        <v>30</v>
      </c>
      <c r="G60">
        <f>ROUND((G50*Rates!$I$9),-1)</f>
        <v>30</v>
      </c>
      <c r="H60">
        <f>ROUND((H50*Rates!$I$9),-1)</f>
        <v>30</v>
      </c>
      <c r="I60">
        <f>ROUND((I50*Rates!$I$9),-1)</f>
        <v>30</v>
      </c>
      <c r="J60">
        <f>ROUND((J50*Rates!$I$9),-1)</f>
        <v>30</v>
      </c>
      <c r="K60">
        <f>ROUND((K50*Rates!$I$9),-1)</f>
        <v>30</v>
      </c>
      <c r="L60">
        <f>ROUND((L50*Rates!$I$9),-1)</f>
        <v>30</v>
      </c>
      <c r="M60">
        <f>ROUND((M50*Rates!$I$9),-1)</f>
        <v>30</v>
      </c>
      <c r="N60">
        <f>ROUND((N50*Rates!$I$9),-1)</f>
        <v>40</v>
      </c>
      <c r="O60">
        <f>ROUND((O50*Rates!$I$9),-1)</f>
        <v>40</v>
      </c>
      <c r="P60">
        <f>ROUND((P50*Rates!$I$9),-1)</f>
        <v>40</v>
      </c>
      <c r="Q60">
        <f>ROUND((Q50*Rates!$I$9),-1)</f>
        <v>40</v>
      </c>
      <c r="R60">
        <f>ROUND((R50*Rates!$I$9),-1)</f>
        <v>40</v>
      </c>
      <c r="S60">
        <f>ROUND((S50*Rates!$I$9),-1)</f>
        <v>40</v>
      </c>
      <c r="T60">
        <f>ROUND((T50*Rates!$I$9),-1)</f>
        <v>40</v>
      </c>
      <c r="U60">
        <f>ROUND((U50*Rates!$I$9),-1)</f>
        <v>40</v>
      </c>
      <c r="V60">
        <f>ROUND((V50*Rates!$I$9),-1)</f>
        <v>40</v>
      </c>
      <c r="W60">
        <f>ROUND((W50*Rates!$I$9),-1)</f>
        <v>40</v>
      </c>
      <c r="X60">
        <f>ROUND((X50*Rates!$I$9),-1)</f>
        <v>40</v>
      </c>
      <c r="Y60">
        <f>ROUND((Y50*Rates!$I$9),-1)</f>
        <v>50</v>
      </c>
      <c r="Z60">
        <f>ROUND((Z50*Rates!$I$9),-1)</f>
        <v>50</v>
      </c>
      <c r="AA60">
        <f>ROUND((AA50*Rates!$I$9),-1)</f>
        <v>50</v>
      </c>
      <c r="AB60">
        <f>ROUND((AB50*Rates!$I$9),-1)</f>
        <v>50</v>
      </c>
      <c r="AC60">
        <f>ROUND((AC50*Rates!$I$9),-1)</f>
        <v>50</v>
      </c>
      <c r="AD60">
        <f>ROUND((AD50*Rates!$I$9),-1)</f>
        <v>50</v>
      </c>
      <c r="AE60">
        <f>ROUND((AE50*Rates!$I$9),-1)</f>
        <v>50</v>
      </c>
    </row>
    <row r="61" spans="1:31">
      <c r="A61" s="7" t="s">
        <v>16</v>
      </c>
      <c r="B61" s="6"/>
      <c r="C61" s="6"/>
      <c r="D61" s="30"/>
      <c r="E61" s="28"/>
    </row>
    <row r="62" spans="1:31">
      <c r="A62" s="5" t="s">
        <v>205</v>
      </c>
      <c r="B62" s="6">
        <f t="shared" si="0"/>
        <v>0.34749034749034746</v>
      </c>
      <c r="C62" s="6">
        <f>AE62/F62-1</f>
        <v>0.85774058577405854</v>
      </c>
      <c r="D62" s="30">
        <f t="shared" si="2"/>
        <v>900</v>
      </c>
      <c r="E62" s="28">
        <f t="shared" si="3"/>
        <v>2050</v>
      </c>
      <c r="F62">
        <f>ROUND((SUMPRODUCT('Males 5y'!C$89:C$101,Rates!$E$2:$E$14)+SUMPRODUCT(Rates!$F$2:$F$14,'Females 5y'!C$89:C$101)),-1)</f>
        <v>2390</v>
      </c>
      <c r="G62">
        <f>ROUND((SUMPRODUCT('Males 5y'!D$89:D$101,Rates!$E$2:$E$14)+SUMPRODUCT(Rates!$F$2:$F$14,'Females 5y'!D$89:D$101)),-1)</f>
        <v>2450</v>
      </c>
      <c r="H62">
        <f>ROUND((SUMPRODUCT('Males 5y'!E$89:E$101,Rates!$E$2:$E$14)+SUMPRODUCT(Rates!$F$2:$F$14,'Females 5y'!E$89:E$101)),-1)</f>
        <v>2520</v>
      </c>
      <c r="I62">
        <f>ROUND((SUMPRODUCT('Males 5y'!F$89:F$101,Rates!$E$2:$E$14)+SUMPRODUCT(Rates!$F$2:$F$14,'Females 5y'!F$89:F$101)),-1)</f>
        <v>2590</v>
      </c>
      <c r="J62">
        <f>ROUND((SUMPRODUCT('Males 5y'!G$89:G$101,Rates!$E$2:$E$14)+SUMPRODUCT(Rates!$F$2:$F$14,'Females 5y'!G$89:G$101)),-1)</f>
        <v>2670</v>
      </c>
      <c r="K62">
        <f>ROUND((SUMPRODUCT('Males 5y'!H$89:H$101,Rates!$E$2:$E$14)+SUMPRODUCT(Rates!$F$2:$F$14,'Females 5y'!H$89:H$101)),-1)</f>
        <v>2760</v>
      </c>
      <c r="L62">
        <f>ROUND((SUMPRODUCT('Males 5y'!I$89:I$101,Rates!$E$2:$E$14)+SUMPRODUCT(Rates!$F$2:$F$14,'Females 5y'!I$89:I$101)),-1)</f>
        <v>2850</v>
      </c>
      <c r="M62">
        <f>ROUND((SUMPRODUCT('Males 5y'!J$89:J$101,Rates!$E$2:$E$14)+SUMPRODUCT(Rates!$F$2:$F$14,'Females 5y'!J$89:J$101)),-1)</f>
        <v>2940</v>
      </c>
      <c r="N62">
        <f>ROUND((SUMPRODUCT('Males 5y'!K$89:K$101,Rates!$E$2:$E$14)+SUMPRODUCT(Rates!$F$2:$F$14,'Females 5y'!K$89:K$101)),-1)</f>
        <v>3030</v>
      </c>
      <c r="O62">
        <f>ROUND((SUMPRODUCT('Males 5y'!L$89:L$101,Rates!$E$2:$E$14)+SUMPRODUCT(Rates!$F$2:$F$14,'Females 5y'!L$89:L$101)),-1)</f>
        <v>3110</v>
      </c>
      <c r="P62">
        <f>ROUND((SUMPRODUCT('Males 5y'!M$89:M$101,Rates!$E$2:$E$14)+SUMPRODUCT(Rates!$F$2:$F$14,'Females 5y'!M$89:M$101)),-1)</f>
        <v>3200</v>
      </c>
      <c r="Q62">
        <f>ROUND((SUMPRODUCT('Males 5y'!N$89:N$101,Rates!$E$2:$E$14)+SUMPRODUCT(Rates!$F$2:$F$14,'Females 5y'!N$89:N$101)),-1)</f>
        <v>3310</v>
      </c>
      <c r="R62">
        <f>ROUND((SUMPRODUCT('Males 5y'!O$89:O$101,Rates!$E$2:$E$14)+SUMPRODUCT(Rates!$F$2:$F$14,'Females 5y'!O$89:O$101)),-1)</f>
        <v>3400</v>
      </c>
      <c r="S62">
        <f>ROUND((SUMPRODUCT('Males 5y'!P$89:P$101,Rates!$E$2:$E$14)+SUMPRODUCT(Rates!$F$2:$F$14,'Females 5y'!P$89:P$101)),-1)</f>
        <v>3490</v>
      </c>
      <c r="T62">
        <f>ROUND((SUMPRODUCT('Males 5y'!Q$89:Q$101,Rates!$E$2:$E$14)+SUMPRODUCT(Rates!$F$2:$F$14,'Females 5y'!Q$89:Q$101)),-1)</f>
        <v>3580</v>
      </c>
      <c r="U62">
        <f>ROUND((SUMPRODUCT('Males 5y'!R$89:R$101,Rates!$E$2:$E$14)+SUMPRODUCT(Rates!$F$2:$F$14,'Females 5y'!R$89:R$101)),-1)</f>
        <v>3680</v>
      </c>
      <c r="V62">
        <f>ROUND((SUMPRODUCT('Males 5y'!S$89:S$101,Rates!$E$2:$E$14)+SUMPRODUCT(Rates!$F$2:$F$14,'Females 5y'!S$89:S$101)),-1)</f>
        <v>3770</v>
      </c>
      <c r="W62">
        <f>ROUND((SUMPRODUCT('Males 5y'!T$89:T$101,Rates!$E$2:$E$14)+SUMPRODUCT(Rates!$F$2:$F$14,'Females 5y'!T$89:T$101)),-1)</f>
        <v>3850</v>
      </c>
      <c r="X62">
        <f>ROUND((SUMPRODUCT('Males 5y'!U$89:U$101,Rates!$E$2:$E$14)+SUMPRODUCT(Rates!$F$2:$F$14,'Females 5y'!U$89:U$101)),-1)</f>
        <v>3930</v>
      </c>
      <c r="Y62">
        <f>ROUND((SUMPRODUCT('Males 5y'!V$89:V$101,Rates!$E$2:$E$14)+SUMPRODUCT(Rates!$F$2:$F$14,'Females 5y'!V$89:V$101)),-1)</f>
        <v>4000</v>
      </c>
      <c r="Z62">
        <f>ROUND((SUMPRODUCT('Males 5y'!W$89:W$101,Rates!$E$2:$E$14)+SUMPRODUCT(Rates!$F$2:$F$14,'Females 5y'!W$89:W$101)),-1)</f>
        <v>4070</v>
      </c>
      <c r="AA62">
        <f>ROUND((SUMPRODUCT('Males 5y'!X$89:X$101,Rates!$E$2:$E$14)+SUMPRODUCT(Rates!$F$2:$F$14,'Females 5y'!X$89:X$101)),-1)</f>
        <v>4140</v>
      </c>
      <c r="AB62">
        <f>ROUND((SUMPRODUCT('Males 5y'!Y$89:Y$101,Rates!$E$2:$E$14)+SUMPRODUCT(Rates!$F$2:$F$14,'Females 5y'!Y$89:Y$101)),-1)</f>
        <v>4210</v>
      </c>
      <c r="AC62">
        <f>ROUND((SUMPRODUCT('Males 5y'!Z$89:Z$101,Rates!$E$2:$E$14)+SUMPRODUCT(Rates!$F$2:$F$14,'Females 5y'!Z$89:Z$101)),-1)</f>
        <v>4280</v>
      </c>
      <c r="AD62">
        <f>ROUND((SUMPRODUCT('Males 5y'!AA$89:AA$101,Rates!$E$2:$E$14)+SUMPRODUCT(Rates!$F$2:$F$14,'Females 5y'!AA$89:AA$101)),-1)</f>
        <v>4360</v>
      </c>
      <c r="AE62">
        <f>ROUND((SUMPRODUCT('Males 5y'!AB$89:AB$101,Rates!$E$2:$E$14)+SUMPRODUCT(Rates!$F$2:$F$14,'Females 5y'!AB$89:AB$101)),-1)</f>
        <v>4440</v>
      </c>
    </row>
    <row r="63" spans="1:31">
      <c r="A63" s="5" t="s">
        <v>206</v>
      </c>
      <c r="B63" s="6">
        <f t="shared" si="0"/>
        <v>0.34042553191489366</v>
      </c>
      <c r="C63" s="6">
        <f t="shared" si="1"/>
        <v>0.8527131782945736</v>
      </c>
      <c r="D63" s="30">
        <f t="shared" si="2"/>
        <v>480</v>
      </c>
      <c r="E63" s="28">
        <f t="shared" si="3"/>
        <v>1100</v>
      </c>
      <c r="F63">
        <f>ROUND(SUMPRODUCT(Rates!$E$9:$E$14,Rates!$L$3:$L$8,'Males 5y'!C$96:C$101)+SUMPRODUCT(Rates!$F$9:$F$14,Rates!$L$3:$L$8,'Females 5y'!C$96:C$101),-1)</f>
        <v>1290</v>
      </c>
      <c r="G63">
        <f>ROUND(SUMPRODUCT(Rates!$E$9:$E$14,Rates!$L$3:$L$8,'Males 5y'!D$96:D$101)+SUMPRODUCT(Rates!$F$9:$F$14,Rates!$L$3:$L$8,'Females 5y'!D$96:D$101),-1)</f>
        <v>1330</v>
      </c>
      <c r="H63">
        <f>ROUND(SUMPRODUCT(Rates!$E$9:$E$14,Rates!$L$3:$L$8,'Males 5y'!E$96:E$101)+SUMPRODUCT(Rates!$F$9:$F$14,Rates!$L$3:$L$8,'Females 5y'!E$96:E$101),-1)</f>
        <v>1370</v>
      </c>
      <c r="I63">
        <f>ROUND(SUMPRODUCT(Rates!$E$9:$E$14,Rates!$L$3:$L$8,'Males 5y'!F$96:F$101)+SUMPRODUCT(Rates!$F$9:$F$14,Rates!$L$3:$L$8,'Females 5y'!F$96:F$101),-1)</f>
        <v>1410</v>
      </c>
      <c r="J63">
        <f>ROUND(SUMPRODUCT(Rates!$E$9:$E$14,Rates!$L$3:$L$8,'Males 5y'!G$96:G$101)+SUMPRODUCT(Rates!$F$9:$F$14,Rates!$L$3:$L$8,'Females 5y'!G$96:G$101),-1)</f>
        <v>1450</v>
      </c>
      <c r="K63">
        <f>ROUND(SUMPRODUCT(Rates!$E$9:$E$14,Rates!$L$3:$L$8,'Males 5y'!H$96:H$101)+SUMPRODUCT(Rates!$F$9:$F$14,Rates!$L$3:$L$8,'Females 5y'!H$96:H$101),-1)</f>
        <v>1500</v>
      </c>
      <c r="L63">
        <f>ROUND(SUMPRODUCT(Rates!$E$9:$E$14,Rates!$L$3:$L$8,'Males 5y'!I$96:I$101)+SUMPRODUCT(Rates!$F$9:$F$14,Rates!$L$3:$L$8,'Females 5y'!I$96:I$101),-1)</f>
        <v>1550</v>
      </c>
      <c r="M63">
        <f>ROUND(SUMPRODUCT(Rates!$E$9:$E$14,Rates!$L$3:$L$8,'Males 5y'!J$96:J$101)+SUMPRODUCT(Rates!$F$9:$F$14,Rates!$L$3:$L$8,'Females 5y'!J$96:J$101),-1)</f>
        <v>1600</v>
      </c>
      <c r="N63">
        <f>ROUND(SUMPRODUCT(Rates!$E$9:$E$14,Rates!$L$3:$L$8,'Males 5y'!K$96:K$101)+SUMPRODUCT(Rates!$F$9:$F$14,Rates!$L$3:$L$8,'Females 5y'!K$96:K$101),-1)</f>
        <v>1650</v>
      </c>
      <c r="O63">
        <f>ROUND(SUMPRODUCT(Rates!$E$9:$E$14,Rates!$L$3:$L$8,'Males 5y'!L$96:L$101)+SUMPRODUCT(Rates!$F$9:$F$14,Rates!$L$3:$L$8,'Females 5y'!L$96:L$101),-1)</f>
        <v>1690</v>
      </c>
      <c r="P63">
        <f>ROUND(SUMPRODUCT(Rates!$E$9:$E$14,Rates!$L$3:$L$8,'Males 5y'!M$96:M$101)+SUMPRODUCT(Rates!$F$9:$F$14,Rates!$L$3:$L$8,'Females 5y'!M$96:M$101),-1)</f>
        <v>1740</v>
      </c>
      <c r="Q63">
        <f>ROUND(SUMPRODUCT(Rates!$E$9:$E$14,Rates!$L$3:$L$8,'Males 5y'!N$96:N$101)+SUMPRODUCT(Rates!$F$9:$F$14,Rates!$L$3:$L$8,'Females 5y'!N$96:N$101),-1)</f>
        <v>1800</v>
      </c>
      <c r="R63">
        <f>ROUND(SUMPRODUCT(Rates!$E$9:$E$14,Rates!$L$3:$L$8,'Males 5y'!O$96:O$101)+SUMPRODUCT(Rates!$F$9:$F$14,Rates!$L$3:$L$8,'Females 5y'!O$96:O$101),-1)</f>
        <v>1850</v>
      </c>
      <c r="S63">
        <f>ROUND(SUMPRODUCT(Rates!$E$9:$E$14,Rates!$L$3:$L$8,'Males 5y'!P$96:P$101)+SUMPRODUCT(Rates!$F$9:$F$14,Rates!$L$3:$L$8,'Females 5y'!P$96:P$101),-1)</f>
        <v>1890</v>
      </c>
      <c r="T63">
        <f>ROUND(SUMPRODUCT(Rates!$E$9:$E$14,Rates!$L$3:$L$8,'Males 5y'!Q$96:Q$101)+SUMPRODUCT(Rates!$F$9:$F$14,Rates!$L$3:$L$8,'Females 5y'!Q$96:Q$101),-1)</f>
        <v>1940</v>
      </c>
      <c r="U63">
        <f>ROUND(SUMPRODUCT(Rates!$E$9:$E$14,Rates!$L$3:$L$8,'Males 5y'!R$96:R$101)+SUMPRODUCT(Rates!$F$9:$F$14,Rates!$L$3:$L$8,'Females 5y'!R$96:R$101),-1)</f>
        <v>1990</v>
      </c>
      <c r="V63">
        <f>ROUND(SUMPRODUCT(Rates!$E$9:$E$14,Rates!$L$3:$L$8,'Males 5y'!S$96:S$101)+SUMPRODUCT(Rates!$F$9:$F$14,Rates!$L$3:$L$8,'Females 5y'!S$96:S$101),-1)</f>
        <v>2040</v>
      </c>
      <c r="W63">
        <f>ROUND(SUMPRODUCT(Rates!$E$9:$E$14,Rates!$L$3:$L$8,'Males 5y'!T$96:T$101)+SUMPRODUCT(Rates!$F$9:$F$14,Rates!$L$3:$L$8,'Females 5y'!T$96:T$101),-1)</f>
        <v>2080</v>
      </c>
      <c r="X63">
        <f>ROUND(SUMPRODUCT(Rates!$E$9:$E$14,Rates!$L$3:$L$8,'Males 5y'!U$96:U$101)+SUMPRODUCT(Rates!$F$9:$F$14,Rates!$L$3:$L$8,'Females 5y'!U$96:U$101),-1)</f>
        <v>2120</v>
      </c>
      <c r="Y63">
        <f>ROUND(SUMPRODUCT(Rates!$E$9:$E$14,Rates!$L$3:$L$8,'Males 5y'!V$96:V$101)+SUMPRODUCT(Rates!$F$9:$F$14,Rates!$L$3:$L$8,'Females 5y'!V$96:V$101),-1)</f>
        <v>2160</v>
      </c>
      <c r="Z63">
        <f>ROUND(SUMPRODUCT(Rates!$E$9:$E$14,Rates!$L$3:$L$8,'Males 5y'!W$96:W$101)+SUMPRODUCT(Rates!$F$9:$F$14,Rates!$L$3:$L$8,'Females 5y'!W$96:W$101),-1)</f>
        <v>2190</v>
      </c>
      <c r="AA63">
        <f>ROUND(SUMPRODUCT(Rates!$E$9:$E$14,Rates!$L$3:$L$8,'Males 5y'!X$96:X$101)+SUMPRODUCT(Rates!$F$9:$F$14,Rates!$L$3:$L$8,'Females 5y'!X$96:X$101),-1)</f>
        <v>2230</v>
      </c>
      <c r="AB63">
        <f>ROUND(SUMPRODUCT(Rates!$E$9:$E$14,Rates!$L$3:$L$8,'Males 5y'!Y$96:Y$101)+SUMPRODUCT(Rates!$F$9:$F$14,Rates!$L$3:$L$8,'Females 5y'!Y$96:Y$101),-1)</f>
        <v>2270</v>
      </c>
      <c r="AC63">
        <f>ROUND(SUMPRODUCT(Rates!$E$9:$E$14,Rates!$L$3:$L$8,'Males 5y'!Z$96:Z$101)+SUMPRODUCT(Rates!$F$9:$F$14,Rates!$L$3:$L$8,'Females 5y'!Z$96:Z$101),-1)</f>
        <v>2310</v>
      </c>
      <c r="AD63">
        <f>ROUND(SUMPRODUCT(Rates!$E$9:$E$14,Rates!$L$3:$L$8,'Males 5y'!AA$96:AA$101)+SUMPRODUCT(Rates!$F$9:$F$14,Rates!$L$3:$L$8,'Females 5y'!AA$96:AA$101),-1)</f>
        <v>2350</v>
      </c>
      <c r="AE63">
        <f>ROUND(SUMPRODUCT(Rates!$E$9:$E$14,Rates!$L$3:$L$8,'Males 5y'!AB$96:AB$101)+SUMPRODUCT(Rates!$F$9:$F$14,Rates!$L$3:$L$8,'Females 5y'!AB$96:AB$101),-1)</f>
        <v>2390</v>
      </c>
    </row>
    <row r="64" spans="1:31">
      <c r="A64" s="5" t="s">
        <v>207</v>
      </c>
      <c r="B64" s="6">
        <f t="shared" si="0"/>
        <v>0.35365853658536595</v>
      </c>
      <c r="C64" s="6">
        <f t="shared" si="1"/>
        <v>0.89333333333333331</v>
      </c>
      <c r="D64" s="30">
        <f t="shared" si="2"/>
        <v>290</v>
      </c>
      <c r="E64" s="28">
        <f t="shared" si="3"/>
        <v>670</v>
      </c>
      <c r="F64">
        <f>ROUND(SUMPRODUCT(Rates!$E$9:$E$14,Rates!$M$3:$M$8,'Males 5y'!C$96:C$101)+SUMPRODUCT(Rates!$F$9:$F$14,Rates!$M$3:$M$8,'Females 5y'!C$96:C$101),-1)</f>
        <v>750</v>
      </c>
      <c r="G64">
        <f>ROUND(SUMPRODUCT(Rates!$E$9:$E$14,Rates!$M$3:$M$8,'Males 5y'!D$96:D$101)+SUMPRODUCT(Rates!$F$9:$F$14,Rates!$M$3:$M$8,'Females 5y'!D$96:D$101),-1)</f>
        <v>770</v>
      </c>
      <c r="H64">
        <f>ROUND(SUMPRODUCT(Rates!$E$9:$E$14,Rates!$M$3:$M$8,'Males 5y'!E$96:E$101)+SUMPRODUCT(Rates!$F$9:$F$14,Rates!$M$3:$M$8,'Females 5y'!E$96:E$101),-1)</f>
        <v>790</v>
      </c>
      <c r="I64">
        <f>ROUND(SUMPRODUCT(Rates!$E$9:$E$14,Rates!$M$3:$M$8,'Males 5y'!F$96:F$101)+SUMPRODUCT(Rates!$F$9:$F$14,Rates!$M$3:$M$8,'Females 5y'!F$96:F$101),-1)</f>
        <v>820</v>
      </c>
      <c r="J64">
        <f>ROUND(SUMPRODUCT(Rates!$E$9:$E$14,Rates!$M$3:$M$8,'Males 5y'!G$96:G$101)+SUMPRODUCT(Rates!$F$9:$F$14,Rates!$M$3:$M$8,'Females 5y'!G$96:G$101),-1)</f>
        <v>840</v>
      </c>
      <c r="K64">
        <f>ROUND(SUMPRODUCT(Rates!$E$9:$E$14,Rates!$M$3:$M$8,'Males 5y'!H$96:H$101)+SUMPRODUCT(Rates!$F$9:$F$14,Rates!$M$3:$M$8,'Females 5y'!H$96:H$101),-1)</f>
        <v>870</v>
      </c>
      <c r="L64">
        <f>ROUND(SUMPRODUCT(Rates!$E$9:$E$14,Rates!$M$3:$M$8,'Males 5y'!I$96:I$101)+SUMPRODUCT(Rates!$F$9:$F$14,Rates!$M$3:$M$8,'Females 5y'!I$96:I$101),-1)</f>
        <v>900</v>
      </c>
      <c r="M64">
        <f>ROUND(SUMPRODUCT(Rates!$E$9:$E$14,Rates!$M$3:$M$8,'Males 5y'!J$96:J$101)+SUMPRODUCT(Rates!$F$9:$F$14,Rates!$M$3:$M$8,'Females 5y'!J$96:J$101),-1)</f>
        <v>930</v>
      </c>
      <c r="N64">
        <f>ROUND(SUMPRODUCT(Rates!$E$9:$E$14,Rates!$M$3:$M$8,'Males 5y'!K$96:K$101)+SUMPRODUCT(Rates!$F$9:$F$14,Rates!$M$3:$M$8,'Females 5y'!K$96:K$101),-1)</f>
        <v>960</v>
      </c>
      <c r="O64">
        <f>ROUND(SUMPRODUCT(Rates!$E$9:$E$14,Rates!$M$3:$M$8,'Males 5y'!L$96:L$101)+SUMPRODUCT(Rates!$F$9:$F$14,Rates!$M$3:$M$8,'Females 5y'!L$96:L$101),-1)</f>
        <v>980</v>
      </c>
      <c r="P64">
        <f>ROUND(SUMPRODUCT(Rates!$E$9:$E$14,Rates!$M$3:$M$8,'Males 5y'!M$96:M$101)+SUMPRODUCT(Rates!$F$9:$F$14,Rates!$M$3:$M$8,'Females 5y'!M$96:M$101),-1)</f>
        <v>1020</v>
      </c>
      <c r="Q64">
        <f>ROUND(SUMPRODUCT(Rates!$E$9:$E$14,Rates!$M$3:$M$8,'Males 5y'!N$96:N$101)+SUMPRODUCT(Rates!$F$9:$F$14,Rates!$M$3:$M$8,'Females 5y'!N$96:N$101),-1)</f>
        <v>1050</v>
      </c>
      <c r="R64">
        <f>ROUND(SUMPRODUCT(Rates!$E$9:$E$14,Rates!$M$3:$M$8,'Males 5y'!O$96:O$101)+SUMPRODUCT(Rates!$F$9:$F$14,Rates!$M$3:$M$8,'Females 5y'!O$96:O$101),-1)</f>
        <v>1080</v>
      </c>
      <c r="S64">
        <f>ROUND(SUMPRODUCT(Rates!$E$9:$E$14,Rates!$M$3:$M$8,'Males 5y'!P$96:P$101)+SUMPRODUCT(Rates!$F$9:$F$14,Rates!$M$3:$M$8,'Females 5y'!P$96:P$101),-1)</f>
        <v>1110</v>
      </c>
      <c r="T64">
        <f>ROUND(SUMPRODUCT(Rates!$E$9:$E$14,Rates!$M$3:$M$8,'Males 5y'!Q$96:Q$101)+SUMPRODUCT(Rates!$F$9:$F$14,Rates!$M$3:$M$8,'Females 5y'!Q$96:Q$101),-1)</f>
        <v>1140</v>
      </c>
      <c r="U64">
        <f>ROUND(SUMPRODUCT(Rates!$E$9:$E$14,Rates!$M$3:$M$8,'Males 5y'!R$96:R$101)+SUMPRODUCT(Rates!$F$9:$F$14,Rates!$M$3:$M$8,'Females 5y'!R$96:R$101),-1)</f>
        <v>1170</v>
      </c>
      <c r="V64">
        <f>ROUND(SUMPRODUCT(Rates!$E$9:$E$14,Rates!$M$3:$M$8,'Males 5y'!S$96:S$101)+SUMPRODUCT(Rates!$F$9:$F$14,Rates!$M$3:$M$8,'Females 5y'!S$96:S$101),-1)</f>
        <v>1200</v>
      </c>
      <c r="W64">
        <f>ROUND(SUMPRODUCT(Rates!$E$9:$E$14,Rates!$M$3:$M$8,'Males 5y'!T$96:T$101)+SUMPRODUCT(Rates!$F$9:$F$14,Rates!$M$3:$M$8,'Females 5y'!T$96:T$101),-1)</f>
        <v>1230</v>
      </c>
      <c r="X64">
        <f>ROUND(SUMPRODUCT(Rates!$E$9:$E$14,Rates!$M$3:$M$8,'Males 5y'!U$96:U$101)+SUMPRODUCT(Rates!$F$9:$F$14,Rates!$M$3:$M$8,'Females 5y'!U$96:U$101),-1)</f>
        <v>1250</v>
      </c>
      <c r="Y64">
        <f>ROUND(SUMPRODUCT(Rates!$E$9:$E$14,Rates!$M$3:$M$8,'Males 5y'!V$96:V$101)+SUMPRODUCT(Rates!$F$9:$F$14,Rates!$M$3:$M$8,'Females 5y'!V$96:V$101),-1)</f>
        <v>1270</v>
      </c>
      <c r="Z64">
        <f>ROUND(SUMPRODUCT(Rates!$E$9:$E$14,Rates!$M$3:$M$8,'Males 5y'!W$96:W$101)+SUMPRODUCT(Rates!$F$9:$F$14,Rates!$M$3:$M$8,'Females 5y'!W$96:W$101),-1)</f>
        <v>1290</v>
      </c>
      <c r="AA64">
        <f>ROUND(SUMPRODUCT(Rates!$E$9:$E$14,Rates!$M$3:$M$8,'Males 5y'!X$96:X$101)+SUMPRODUCT(Rates!$F$9:$F$14,Rates!$M$3:$M$8,'Females 5y'!X$96:X$101),-1)</f>
        <v>1320</v>
      </c>
      <c r="AB64">
        <f>ROUND(SUMPRODUCT(Rates!$E$9:$E$14,Rates!$M$3:$M$8,'Males 5y'!Y$96:Y$101)+SUMPRODUCT(Rates!$F$9:$F$14,Rates!$M$3:$M$8,'Females 5y'!Y$96:Y$101),-1)</f>
        <v>1340</v>
      </c>
      <c r="AC64">
        <f>ROUND(SUMPRODUCT(Rates!$E$9:$E$14,Rates!$M$3:$M$8,'Males 5y'!Z$96:Z$101)+SUMPRODUCT(Rates!$F$9:$F$14,Rates!$M$3:$M$8,'Females 5y'!Z$96:Z$101),-1)</f>
        <v>1360</v>
      </c>
      <c r="AD64">
        <f>ROUND(SUMPRODUCT(Rates!$E$9:$E$14,Rates!$M$3:$M$8,'Males 5y'!AA$96:AA$101)+SUMPRODUCT(Rates!$F$9:$F$14,Rates!$M$3:$M$8,'Females 5y'!AA$96:AA$101),-1)</f>
        <v>1390</v>
      </c>
      <c r="AE64">
        <f>ROUND(SUMPRODUCT(Rates!$E$9:$E$14,Rates!$M$3:$M$8,'Males 5y'!AB$96:AB$101)+SUMPRODUCT(Rates!$F$9:$F$14,Rates!$M$3:$M$8,'Females 5y'!AB$96:AB$101),-1)</f>
        <v>1420</v>
      </c>
    </row>
    <row r="65" spans="1:31">
      <c r="A65" s="5" t="s">
        <v>208</v>
      </c>
      <c r="B65" s="6">
        <f t="shared" si="0"/>
        <v>0.375</v>
      </c>
      <c r="C65" s="6">
        <f t="shared" si="1"/>
        <v>0.93333333333333335</v>
      </c>
      <c r="D65" s="30">
        <f t="shared" si="2"/>
        <v>120</v>
      </c>
      <c r="E65" s="28">
        <f t="shared" si="3"/>
        <v>280</v>
      </c>
      <c r="F65">
        <f>ROUND(SUMPRODUCT(Rates!$E$9:$E$14,Rates!$N$3:$N$8,'Males 5y'!C$96:C$101)+SUMPRODUCT(Rates!$F$9:$F$14,Rates!$N$3:$N$8,'Females 5y'!C$96:C$101),-1)</f>
        <v>300</v>
      </c>
      <c r="G65">
        <f>ROUND(SUMPRODUCT(Rates!$E$9:$E$14,Rates!$N$3:$N$8,'Males 5y'!D$96:D$101)+SUMPRODUCT(Rates!$F$9:$F$14,Rates!$N$3:$N$8,'Females 5y'!D$96:D$101),-1)</f>
        <v>300</v>
      </c>
      <c r="H65">
        <f>ROUND(SUMPRODUCT(Rates!$E$9:$E$14,Rates!$N$3:$N$8,'Males 5y'!E$96:E$101)+SUMPRODUCT(Rates!$F$9:$F$14,Rates!$N$3:$N$8,'Females 5y'!E$96:E$101),-1)</f>
        <v>310</v>
      </c>
      <c r="I65">
        <f>ROUND(SUMPRODUCT(Rates!$E$9:$E$14,Rates!$N$3:$N$8,'Males 5y'!F$96:F$101)+SUMPRODUCT(Rates!$F$9:$F$14,Rates!$N$3:$N$8,'Females 5y'!F$96:F$101),-1)</f>
        <v>320</v>
      </c>
      <c r="J65">
        <f>ROUND(SUMPRODUCT(Rates!$E$9:$E$14,Rates!$N$3:$N$8,'Males 5y'!G$96:G$101)+SUMPRODUCT(Rates!$F$9:$F$14,Rates!$N$3:$N$8,'Females 5y'!G$96:G$101),-1)</f>
        <v>330</v>
      </c>
      <c r="K65">
        <f>ROUND(SUMPRODUCT(Rates!$E$9:$E$14,Rates!$N$3:$N$8,'Males 5y'!H$96:H$101)+SUMPRODUCT(Rates!$F$9:$F$14,Rates!$N$3:$N$8,'Females 5y'!H$96:H$101),-1)</f>
        <v>340</v>
      </c>
      <c r="L65">
        <f>ROUND(SUMPRODUCT(Rates!$E$9:$E$14,Rates!$N$3:$N$8,'Males 5y'!I$96:I$101)+SUMPRODUCT(Rates!$F$9:$F$14,Rates!$N$3:$N$8,'Females 5y'!I$96:I$101),-1)</f>
        <v>350</v>
      </c>
      <c r="M65">
        <f>ROUND(SUMPRODUCT(Rates!$E$9:$E$14,Rates!$N$3:$N$8,'Males 5y'!J$96:J$101)+SUMPRODUCT(Rates!$F$9:$F$14,Rates!$N$3:$N$8,'Females 5y'!J$96:J$101),-1)</f>
        <v>370</v>
      </c>
      <c r="N65">
        <f>ROUND(SUMPRODUCT(Rates!$E$9:$E$14,Rates!$N$3:$N$8,'Males 5y'!K$96:K$101)+SUMPRODUCT(Rates!$F$9:$F$14,Rates!$N$3:$N$8,'Females 5y'!K$96:K$101),-1)</f>
        <v>380</v>
      </c>
      <c r="O65">
        <f>ROUND(SUMPRODUCT(Rates!$E$9:$E$14,Rates!$N$3:$N$8,'Males 5y'!L$96:L$101)+SUMPRODUCT(Rates!$F$9:$F$14,Rates!$N$3:$N$8,'Females 5y'!L$96:L$101),-1)</f>
        <v>390</v>
      </c>
      <c r="P65">
        <f>ROUND(SUMPRODUCT(Rates!$E$9:$E$14,Rates!$N$3:$N$8,'Males 5y'!M$96:M$101)+SUMPRODUCT(Rates!$F$9:$F$14,Rates!$N$3:$N$8,'Females 5y'!M$96:M$101),-1)</f>
        <v>400</v>
      </c>
      <c r="Q65">
        <f>ROUND(SUMPRODUCT(Rates!$E$9:$E$14,Rates!$N$3:$N$8,'Males 5y'!N$96:N$101)+SUMPRODUCT(Rates!$F$9:$F$14,Rates!$N$3:$N$8,'Females 5y'!N$96:N$101),-1)</f>
        <v>420</v>
      </c>
      <c r="R65">
        <f>ROUND(SUMPRODUCT(Rates!$E$9:$E$14,Rates!$N$3:$N$8,'Males 5y'!O$96:O$101)+SUMPRODUCT(Rates!$F$9:$F$14,Rates!$N$3:$N$8,'Females 5y'!O$96:O$101),-1)</f>
        <v>430</v>
      </c>
      <c r="S65">
        <f>ROUND(SUMPRODUCT(Rates!$E$9:$E$14,Rates!$N$3:$N$8,'Males 5y'!P$96:P$101)+SUMPRODUCT(Rates!$F$9:$F$14,Rates!$N$3:$N$8,'Females 5y'!P$96:P$101),-1)</f>
        <v>440</v>
      </c>
      <c r="T65">
        <f>ROUND(SUMPRODUCT(Rates!$E$9:$E$14,Rates!$N$3:$N$8,'Males 5y'!Q$96:Q$101)+SUMPRODUCT(Rates!$F$9:$F$14,Rates!$N$3:$N$8,'Females 5y'!Q$96:Q$101),-1)</f>
        <v>460</v>
      </c>
      <c r="U65">
        <f>ROUND(SUMPRODUCT(Rates!$E$9:$E$14,Rates!$N$3:$N$8,'Males 5y'!R$96:R$101)+SUMPRODUCT(Rates!$F$9:$F$14,Rates!$N$3:$N$8,'Females 5y'!R$96:R$101),-1)</f>
        <v>470</v>
      </c>
      <c r="V65">
        <f>ROUND(SUMPRODUCT(Rates!$E$9:$E$14,Rates!$N$3:$N$8,'Males 5y'!S$96:S$101)+SUMPRODUCT(Rates!$F$9:$F$14,Rates!$N$3:$N$8,'Females 5y'!S$96:S$101),-1)</f>
        <v>490</v>
      </c>
      <c r="W65">
        <f>ROUND(SUMPRODUCT(Rates!$E$9:$E$14,Rates!$N$3:$N$8,'Males 5y'!T$96:T$101)+SUMPRODUCT(Rates!$F$9:$F$14,Rates!$N$3:$N$8,'Females 5y'!T$96:T$101),-1)</f>
        <v>500</v>
      </c>
      <c r="X65">
        <f>ROUND(SUMPRODUCT(Rates!$E$9:$E$14,Rates!$N$3:$N$8,'Males 5y'!U$96:U$101)+SUMPRODUCT(Rates!$F$9:$F$14,Rates!$N$3:$N$8,'Females 5y'!U$96:U$101),-1)</f>
        <v>510</v>
      </c>
      <c r="Y65">
        <f>ROUND(SUMPRODUCT(Rates!$E$9:$E$14,Rates!$N$3:$N$8,'Males 5y'!V$96:V$101)+SUMPRODUCT(Rates!$F$9:$F$14,Rates!$N$3:$N$8,'Females 5y'!V$96:V$101),-1)</f>
        <v>520</v>
      </c>
      <c r="Z65">
        <f>ROUND(SUMPRODUCT(Rates!$E$9:$E$14,Rates!$N$3:$N$8,'Males 5y'!W$96:W$101)+SUMPRODUCT(Rates!$F$9:$F$14,Rates!$N$3:$N$8,'Females 5y'!W$96:W$101),-1)</f>
        <v>530</v>
      </c>
      <c r="AA65">
        <f>ROUND(SUMPRODUCT(Rates!$E$9:$E$14,Rates!$N$3:$N$8,'Males 5y'!X$96:X$101)+SUMPRODUCT(Rates!$F$9:$F$14,Rates!$N$3:$N$8,'Females 5y'!X$96:X$101),-1)</f>
        <v>540</v>
      </c>
      <c r="AB65">
        <f>ROUND(SUMPRODUCT(Rates!$E$9:$E$14,Rates!$N$3:$N$8,'Males 5y'!Y$96:Y$101)+SUMPRODUCT(Rates!$F$9:$F$14,Rates!$N$3:$N$8,'Females 5y'!Y$96:Y$101),-1)</f>
        <v>550</v>
      </c>
      <c r="AC65">
        <f>ROUND(SUMPRODUCT(Rates!$E$9:$E$14,Rates!$N$3:$N$8,'Males 5y'!Z$96:Z$101)+SUMPRODUCT(Rates!$F$9:$F$14,Rates!$N$3:$N$8,'Females 5y'!Z$96:Z$101),-1)</f>
        <v>560</v>
      </c>
      <c r="AD65">
        <f>ROUND(SUMPRODUCT(Rates!$E$9:$E$14,Rates!$N$3:$N$8,'Males 5y'!AA$96:AA$101)+SUMPRODUCT(Rates!$F$9:$F$14,Rates!$N$3:$N$8,'Females 5y'!AA$96:AA$101),-1)</f>
        <v>570</v>
      </c>
      <c r="AE65">
        <f>ROUND(SUMPRODUCT(Rates!$E$9:$E$14,Rates!$N$3:$N$8,'Males 5y'!AB$96:AB$101)+SUMPRODUCT(Rates!$F$9:$F$14,Rates!$N$3:$N$8,'Females 5y'!AB$96:AB$101),-1)</f>
        <v>580</v>
      </c>
    </row>
    <row r="66" spans="1:31">
      <c r="A66" s="5" t="s">
        <v>27</v>
      </c>
      <c r="B66" s="6">
        <f t="shared" si="0"/>
        <v>0.34161490683229823</v>
      </c>
      <c r="C66" s="6">
        <f t="shared" si="1"/>
        <v>0.85810810810810811</v>
      </c>
      <c r="D66" s="30">
        <f t="shared" si="2"/>
        <v>550</v>
      </c>
      <c r="E66" s="28">
        <f t="shared" si="3"/>
        <v>1270</v>
      </c>
      <c r="F66">
        <f>ROUND((F62*Rates!$I$3),-1)</f>
        <v>1480</v>
      </c>
      <c r="G66">
        <f>ROUND((G62*Rates!$I$3),-1)</f>
        <v>1520</v>
      </c>
      <c r="H66">
        <f>ROUND((H62*Rates!$I$3),-1)</f>
        <v>1560</v>
      </c>
      <c r="I66">
        <f>ROUND((I62*Rates!$I$3),-1)</f>
        <v>1610</v>
      </c>
      <c r="J66">
        <f>ROUND((J62*Rates!$I$3),-1)</f>
        <v>1660</v>
      </c>
      <c r="K66">
        <f>ROUND((K62*Rates!$I$3),-1)</f>
        <v>1710</v>
      </c>
      <c r="L66">
        <f>ROUND((L62*Rates!$I$3),-1)</f>
        <v>1770</v>
      </c>
      <c r="M66">
        <f>ROUND((M62*Rates!$I$3),-1)</f>
        <v>1820</v>
      </c>
      <c r="N66">
        <f>ROUND((N62*Rates!$I$3),-1)</f>
        <v>1880</v>
      </c>
      <c r="O66">
        <f>ROUND((O62*Rates!$I$3),-1)</f>
        <v>1930</v>
      </c>
      <c r="P66">
        <f>ROUND((P62*Rates!$I$3),-1)</f>
        <v>1980</v>
      </c>
      <c r="Q66">
        <f>ROUND((Q62*Rates!$I$3),-1)</f>
        <v>2050</v>
      </c>
      <c r="R66">
        <f>ROUND((R62*Rates!$I$3),-1)</f>
        <v>2110</v>
      </c>
      <c r="S66">
        <f>ROUND((S62*Rates!$I$3),-1)</f>
        <v>2160</v>
      </c>
      <c r="T66">
        <f>ROUND((T62*Rates!$I$3),-1)</f>
        <v>2220</v>
      </c>
      <c r="U66">
        <f>ROUND((U62*Rates!$I$3),-1)</f>
        <v>2280</v>
      </c>
      <c r="V66">
        <f>ROUND((V62*Rates!$I$3),-1)</f>
        <v>2340</v>
      </c>
      <c r="W66">
        <f>ROUND((W62*Rates!$I$3),-1)</f>
        <v>2390</v>
      </c>
      <c r="X66">
        <f>ROUND((X62*Rates!$I$3),-1)</f>
        <v>2440</v>
      </c>
      <c r="Y66">
        <f>ROUND((Y62*Rates!$I$3),-1)</f>
        <v>2480</v>
      </c>
      <c r="Z66">
        <f>ROUND((Z62*Rates!$I$3),-1)</f>
        <v>2520</v>
      </c>
      <c r="AA66">
        <f>ROUND((AA62*Rates!$I$3),-1)</f>
        <v>2570</v>
      </c>
      <c r="AB66">
        <f>ROUND((AB62*Rates!$I$3),-1)</f>
        <v>2610</v>
      </c>
      <c r="AC66">
        <f>ROUND((AC62*Rates!$I$3),-1)</f>
        <v>2650</v>
      </c>
      <c r="AD66">
        <f>ROUND((AD62*Rates!$I$3),-1)</f>
        <v>2700</v>
      </c>
      <c r="AE66">
        <f>ROUND((AE62*Rates!$I$3),-1)</f>
        <v>2750</v>
      </c>
    </row>
    <row r="67" spans="1:31">
      <c r="A67" s="5" t="s">
        <v>28</v>
      </c>
      <c r="B67" s="6">
        <f t="shared" ref="B67:B96" si="4">S67/I67-1</f>
        <v>0.34090909090909083</v>
      </c>
      <c r="C67" s="6">
        <f t="shared" ref="C67:C96" si="5">AE67/F67-1</f>
        <v>0.8292682926829269</v>
      </c>
      <c r="D67" s="30">
        <f t="shared" ref="D67:D96" si="6">S67-I67</f>
        <v>150</v>
      </c>
      <c r="E67" s="28">
        <f t="shared" ref="E67:E96" si="7">AE67-F67</f>
        <v>340</v>
      </c>
      <c r="F67">
        <f>ROUND((F62*Rates!$I$4),-1)</f>
        <v>410</v>
      </c>
      <c r="G67">
        <f>ROUND((G62*Rates!$I$4),-1)</f>
        <v>420</v>
      </c>
      <c r="H67">
        <f>ROUND((H62*Rates!$I$4),-1)</f>
        <v>430</v>
      </c>
      <c r="I67">
        <f>ROUND((I62*Rates!$I$4),-1)</f>
        <v>440</v>
      </c>
      <c r="J67">
        <f>ROUND((J62*Rates!$I$4),-1)</f>
        <v>450</v>
      </c>
      <c r="K67">
        <f>ROUND((K62*Rates!$I$4),-1)</f>
        <v>470</v>
      </c>
      <c r="L67">
        <f>ROUND((L62*Rates!$I$4),-1)</f>
        <v>480</v>
      </c>
      <c r="M67">
        <f>ROUND((M62*Rates!$I$4),-1)</f>
        <v>500</v>
      </c>
      <c r="N67">
        <f>ROUND((N62*Rates!$I$4),-1)</f>
        <v>520</v>
      </c>
      <c r="O67">
        <f>ROUND((O62*Rates!$I$4),-1)</f>
        <v>530</v>
      </c>
      <c r="P67">
        <f>ROUND((P62*Rates!$I$4),-1)</f>
        <v>540</v>
      </c>
      <c r="Q67">
        <f>ROUND((Q62*Rates!$I$4),-1)</f>
        <v>560</v>
      </c>
      <c r="R67">
        <f>ROUND((R62*Rates!$I$4),-1)</f>
        <v>580</v>
      </c>
      <c r="S67">
        <f>ROUND((S62*Rates!$I$4),-1)</f>
        <v>590</v>
      </c>
      <c r="T67">
        <f>ROUND((T62*Rates!$I$4),-1)</f>
        <v>610</v>
      </c>
      <c r="U67">
        <f>ROUND((U62*Rates!$I$4),-1)</f>
        <v>630</v>
      </c>
      <c r="V67">
        <f>ROUND((V62*Rates!$I$4),-1)</f>
        <v>640</v>
      </c>
      <c r="W67">
        <f>ROUND((W62*Rates!$I$4),-1)</f>
        <v>650</v>
      </c>
      <c r="X67">
        <f>ROUND((X62*Rates!$I$4),-1)</f>
        <v>670</v>
      </c>
      <c r="Y67">
        <f>ROUND((Y62*Rates!$I$4),-1)</f>
        <v>680</v>
      </c>
      <c r="Z67">
        <f>ROUND((Z62*Rates!$I$4),-1)</f>
        <v>690</v>
      </c>
      <c r="AA67">
        <f>ROUND((AA62*Rates!$I$4),-1)</f>
        <v>700</v>
      </c>
      <c r="AB67">
        <f>ROUND((AB62*Rates!$I$4),-1)</f>
        <v>720</v>
      </c>
      <c r="AC67">
        <f>ROUND((AC62*Rates!$I$4),-1)</f>
        <v>730</v>
      </c>
      <c r="AD67">
        <f>ROUND((AD62*Rates!$I$4),-1)</f>
        <v>740</v>
      </c>
      <c r="AE67">
        <f>ROUND((AE62*Rates!$I$4),-1)</f>
        <v>750</v>
      </c>
    </row>
    <row r="68" spans="1:31">
      <c r="A68" s="5" t="s">
        <v>29</v>
      </c>
      <c r="B68" s="6">
        <f t="shared" si="4"/>
        <v>0.34615384615384626</v>
      </c>
      <c r="C68" s="6">
        <f t="shared" si="5"/>
        <v>0.83333333333333326</v>
      </c>
      <c r="D68" s="30">
        <f t="shared" si="6"/>
        <v>90</v>
      </c>
      <c r="E68" s="28">
        <f t="shared" si="7"/>
        <v>200</v>
      </c>
      <c r="F68">
        <f>ROUND((F62*Rates!$I$5),-1)</f>
        <v>240</v>
      </c>
      <c r="G68">
        <f>ROUND((G62*Rates!$I$5),-1)</f>
        <v>250</v>
      </c>
      <c r="H68">
        <f>ROUND((H62*Rates!$I$5),-1)</f>
        <v>250</v>
      </c>
      <c r="I68">
        <f>ROUND((I62*Rates!$I$5),-1)</f>
        <v>260</v>
      </c>
      <c r="J68">
        <f>ROUND((J62*Rates!$I$5),-1)</f>
        <v>270</v>
      </c>
      <c r="K68">
        <f>ROUND((K62*Rates!$I$5),-1)</f>
        <v>280</v>
      </c>
      <c r="L68">
        <f>ROUND((L62*Rates!$I$5),-1)</f>
        <v>290</v>
      </c>
      <c r="M68">
        <f>ROUND((M62*Rates!$I$5),-1)</f>
        <v>290</v>
      </c>
      <c r="N68">
        <f>ROUND((N62*Rates!$I$5),-1)</f>
        <v>300</v>
      </c>
      <c r="O68">
        <f>ROUND((O62*Rates!$I$5),-1)</f>
        <v>310</v>
      </c>
      <c r="P68">
        <f>ROUND((P62*Rates!$I$5),-1)</f>
        <v>320</v>
      </c>
      <c r="Q68">
        <f>ROUND((Q62*Rates!$I$5),-1)</f>
        <v>330</v>
      </c>
      <c r="R68">
        <f>ROUND((R62*Rates!$I$5),-1)</f>
        <v>340</v>
      </c>
      <c r="S68">
        <f>ROUND((S62*Rates!$I$5),-1)</f>
        <v>350</v>
      </c>
      <c r="T68">
        <f>ROUND((T62*Rates!$I$5),-1)</f>
        <v>360</v>
      </c>
      <c r="U68">
        <f>ROUND((U62*Rates!$I$5),-1)</f>
        <v>370</v>
      </c>
      <c r="V68">
        <f>ROUND((V62*Rates!$I$5),-1)</f>
        <v>380</v>
      </c>
      <c r="W68">
        <f>ROUND((W62*Rates!$I$5),-1)</f>
        <v>390</v>
      </c>
      <c r="X68">
        <f>ROUND((X62*Rates!$I$5),-1)</f>
        <v>390</v>
      </c>
      <c r="Y68">
        <f>ROUND((Y62*Rates!$I$5),-1)</f>
        <v>400</v>
      </c>
      <c r="Z68">
        <f>ROUND((Z62*Rates!$I$5),-1)</f>
        <v>410</v>
      </c>
      <c r="AA68">
        <f>ROUND((AA62*Rates!$I$5),-1)</f>
        <v>410</v>
      </c>
      <c r="AB68">
        <f>ROUND((AB62*Rates!$I$5),-1)</f>
        <v>420</v>
      </c>
      <c r="AC68">
        <f>ROUND((AC62*Rates!$I$5),-1)</f>
        <v>430</v>
      </c>
      <c r="AD68">
        <f>ROUND((AD62*Rates!$I$5),-1)</f>
        <v>440</v>
      </c>
      <c r="AE68">
        <f>ROUND((AE62*Rates!$I$5),-1)</f>
        <v>440</v>
      </c>
    </row>
    <row r="69" spans="1:31">
      <c r="A69" s="5" t="s">
        <v>36</v>
      </c>
      <c r="B69" s="6">
        <f t="shared" si="4"/>
        <v>0.39999999999999991</v>
      </c>
      <c r="C69" s="6">
        <f t="shared" si="5"/>
        <v>0.8</v>
      </c>
      <c r="D69" s="30">
        <f t="shared" si="6"/>
        <v>40</v>
      </c>
      <c r="E69" s="28">
        <f t="shared" si="7"/>
        <v>80</v>
      </c>
      <c r="F69">
        <f>ROUND((F62*Rates!$I$6),-1)</f>
        <v>100</v>
      </c>
      <c r="G69">
        <f>ROUND((G62*Rates!$I$6),-1)</f>
        <v>100</v>
      </c>
      <c r="H69">
        <f>ROUND((H62*Rates!$I$6),-1)</f>
        <v>100</v>
      </c>
      <c r="I69">
        <f>ROUND((I62*Rates!$I$6),-1)</f>
        <v>100</v>
      </c>
      <c r="J69">
        <f>ROUND((J62*Rates!$I$6),-1)</f>
        <v>110</v>
      </c>
      <c r="K69">
        <f>ROUND((K62*Rates!$I$6),-1)</f>
        <v>110</v>
      </c>
      <c r="L69">
        <f>ROUND((L62*Rates!$I$6),-1)</f>
        <v>110</v>
      </c>
      <c r="M69">
        <f>ROUND((M62*Rates!$I$6),-1)</f>
        <v>120</v>
      </c>
      <c r="N69">
        <f>ROUND((N62*Rates!$I$6),-1)</f>
        <v>120</v>
      </c>
      <c r="O69">
        <f>ROUND((O62*Rates!$I$6),-1)</f>
        <v>120</v>
      </c>
      <c r="P69">
        <f>ROUND((P62*Rates!$I$6),-1)</f>
        <v>130</v>
      </c>
      <c r="Q69">
        <f>ROUND((Q62*Rates!$I$6),-1)</f>
        <v>130</v>
      </c>
      <c r="R69">
        <f>ROUND((R62*Rates!$I$6),-1)</f>
        <v>140</v>
      </c>
      <c r="S69">
        <f>ROUND((S62*Rates!$I$6),-1)</f>
        <v>140</v>
      </c>
      <c r="T69">
        <f>ROUND((T62*Rates!$I$6),-1)</f>
        <v>140</v>
      </c>
      <c r="U69">
        <f>ROUND((U62*Rates!$I$6),-1)</f>
        <v>150</v>
      </c>
      <c r="V69">
        <f>ROUND((V62*Rates!$I$6),-1)</f>
        <v>150</v>
      </c>
      <c r="W69">
        <f>ROUND((W62*Rates!$I$6),-1)</f>
        <v>150</v>
      </c>
      <c r="X69">
        <f>ROUND((X62*Rates!$I$6),-1)</f>
        <v>160</v>
      </c>
      <c r="Y69">
        <f>ROUND((Y62*Rates!$I$6),-1)</f>
        <v>160</v>
      </c>
      <c r="Z69">
        <f>ROUND((Z62*Rates!$I$6),-1)</f>
        <v>160</v>
      </c>
      <c r="AA69">
        <f>ROUND((AA62*Rates!$I$6),-1)</f>
        <v>170</v>
      </c>
      <c r="AB69">
        <f>ROUND((AB62*Rates!$I$6),-1)</f>
        <v>170</v>
      </c>
      <c r="AC69">
        <f>ROUND((AC62*Rates!$I$6),-1)</f>
        <v>170</v>
      </c>
      <c r="AD69">
        <f>ROUND((AD62*Rates!$I$6),-1)</f>
        <v>170</v>
      </c>
      <c r="AE69">
        <f>ROUND((AE62*Rates!$I$6),-1)</f>
        <v>180</v>
      </c>
    </row>
    <row r="70" spans="1:31">
      <c r="A70" s="5" t="s">
        <v>30</v>
      </c>
      <c r="B70" s="6">
        <f t="shared" si="4"/>
        <v>0.39999999999999991</v>
      </c>
      <c r="C70" s="6">
        <f t="shared" si="5"/>
        <v>0.8</v>
      </c>
      <c r="D70" s="30">
        <f t="shared" si="6"/>
        <v>20</v>
      </c>
      <c r="E70" s="28">
        <f t="shared" si="7"/>
        <v>40</v>
      </c>
      <c r="F70">
        <f>ROUND((F62*Rates!$I$7),-1)</f>
        <v>50</v>
      </c>
      <c r="G70">
        <f>ROUND((G62*Rates!$I$7),-1)</f>
        <v>50</v>
      </c>
      <c r="H70">
        <f>ROUND((H62*Rates!$I$7),-1)</f>
        <v>50</v>
      </c>
      <c r="I70">
        <f>ROUND((I62*Rates!$I$7),-1)</f>
        <v>50</v>
      </c>
      <c r="J70">
        <f>ROUND((J62*Rates!$I$7),-1)</f>
        <v>50</v>
      </c>
      <c r="K70">
        <f>ROUND((K62*Rates!$I$7),-1)</f>
        <v>60</v>
      </c>
      <c r="L70">
        <f>ROUND((L62*Rates!$I$7),-1)</f>
        <v>60</v>
      </c>
      <c r="M70">
        <f>ROUND((M62*Rates!$I$7),-1)</f>
        <v>60</v>
      </c>
      <c r="N70">
        <f>ROUND((N62*Rates!$I$7),-1)</f>
        <v>60</v>
      </c>
      <c r="O70">
        <f>ROUND((O62*Rates!$I$7),-1)</f>
        <v>60</v>
      </c>
      <c r="P70">
        <f>ROUND((P62*Rates!$I$7),-1)</f>
        <v>60</v>
      </c>
      <c r="Q70">
        <f>ROUND((Q62*Rates!$I$7),-1)</f>
        <v>70</v>
      </c>
      <c r="R70">
        <f>ROUND((R62*Rates!$I$7),-1)</f>
        <v>70</v>
      </c>
      <c r="S70">
        <f>ROUND((S62*Rates!$I$7),-1)</f>
        <v>70</v>
      </c>
      <c r="T70">
        <f>ROUND((T62*Rates!$I$7),-1)</f>
        <v>70</v>
      </c>
      <c r="U70">
        <f>ROUND((U62*Rates!$I$7),-1)</f>
        <v>70</v>
      </c>
      <c r="V70">
        <f>ROUND((V62*Rates!$I$7),-1)</f>
        <v>80</v>
      </c>
      <c r="W70">
        <f>ROUND((W62*Rates!$I$7),-1)</f>
        <v>80</v>
      </c>
      <c r="X70">
        <f>ROUND((X62*Rates!$I$7),-1)</f>
        <v>80</v>
      </c>
      <c r="Y70">
        <f>ROUND((Y62*Rates!$I$7),-1)</f>
        <v>80</v>
      </c>
      <c r="Z70">
        <f>ROUND((Z62*Rates!$I$7),-1)</f>
        <v>80</v>
      </c>
      <c r="AA70">
        <f>ROUND((AA62*Rates!$I$7),-1)</f>
        <v>80</v>
      </c>
      <c r="AB70">
        <f>ROUND((AB62*Rates!$I$7),-1)</f>
        <v>80</v>
      </c>
      <c r="AC70">
        <f>ROUND((AC62*Rates!$I$7),-1)</f>
        <v>90</v>
      </c>
      <c r="AD70">
        <f>ROUND((AD62*Rates!$I$7),-1)</f>
        <v>90</v>
      </c>
      <c r="AE70">
        <f>ROUND((AE62*Rates!$I$7),-1)</f>
        <v>90</v>
      </c>
    </row>
    <row r="71" spans="1:31">
      <c r="A71" s="5" t="s">
        <v>31</v>
      </c>
      <c r="B71" s="6">
        <f t="shared" si="4"/>
        <v>0.39999999999999991</v>
      </c>
      <c r="C71" s="6">
        <f t="shared" si="5"/>
        <v>0.8</v>
      </c>
      <c r="D71" s="30">
        <f t="shared" si="6"/>
        <v>20</v>
      </c>
      <c r="E71" s="28">
        <f t="shared" si="7"/>
        <v>40</v>
      </c>
      <c r="F71">
        <f>ROUND((F62*Rates!$I$8),-1)</f>
        <v>50</v>
      </c>
      <c r="G71">
        <f>ROUND((G62*Rates!$I$8),-1)</f>
        <v>50</v>
      </c>
      <c r="H71">
        <f>ROUND((H62*Rates!$I$8),-1)</f>
        <v>50</v>
      </c>
      <c r="I71">
        <f>ROUND((I62*Rates!$I$8),-1)</f>
        <v>50</v>
      </c>
      <c r="J71">
        <f>ROUND((J62*Rates!$I$8),-1)</f>
        <v>50</v>
      </c>
      <c r="K71">
        <f>ROUND((K62*Rates!$I$8),-1)</f>
        <v>60</v>
      </c>
      <c r="L71">
        <f>ROUND((L62*Rates!$I$8),-1)</f>
        <v>60</v>
      </c>
      <c r="M71">
        <f>ROUND((M62*Rates!$I$8),-1)</f>
        <v>60</v>
      </c>
      <c r="N71">
        <f>ROUND((N62*Rates!$I$8),-1)</f>
        <v>60</v>
      </c>
      <c r="O71">
        <f>ROUND((O62*Rates!$I$8),-1)</f>
        <v>60</v>
      </c>
      <c r="P71">
        <f>ROUND((P62*Rates!$I$8),-1)</f>
        <v>60</v>
      </c>
      <c r="Q71">
        <f>ROUND((Q62*Rates!$I$8),-1)</f>
        <v>70</v>
      </c>
      <c r="R71">
        <f>ROUND((R62*Rates!$I$8),-1)</f>
        <v>70</v>
      </c>
      <c r="S71">
        <f>ROUND((S62*Rates!$I$8),-1)</f>
        <v>70</v>
      </c>
      <c r="T71">
        <f>ROUND((T62*Rates!$I$8),-1)</f>
        <v>70</v>
      </c>
      <c r="U71">
        <f>ROUND((U62*Rates!$I$8),-1)</f>
        <v>70</v>
      </c>
      <c r="V71">
        <f>ROUND((V62*Rates!$I$8),-1)</f>
        <v>80</v>
      </c>
      <c r="W71">
        <f>ROUND((W62*Rates!$I$8),-1)</f>
        <v>80</v>
      </c>
      <c r="X71">
        <f>ROUND((X62*Rates!$I$8),-1)</f>
        <v>80</v>
      </c>
      <c r="Y71">
        <f>ROUND((Y62*Rates!$I$8),-1)</f>
        <v>80</v>
      </c>
      <c r="Z71">
        <f>ROUND((Z62*Rates!$I$8),-1)</f>
        <v>80</v>
      </c>
      <c r="AA71">
        <f>ROUND((AA62*Rates!$I$8),-1)</f>
        <v>80</v>
      </c>
      <c r="AB71">
        <f>ROUND((AB62*Rates!$I$8),-1)</f>
        <v>80</v>
      </c>
      <c r="AC71">
        <f>ROUND((AC62*Rates!$I$8),-1)</f>
        <v>90</v>
      </c>
      <c r="AD71">
        <f>ROUND((AD62*Rates!$I$8),-1)</f>
        <v>90</v>
      </c>
      <c r="AE71">
        <f>ROUND((AE62*Rates!$I$8),-1)</f>
        <v>90</v>
      </c>
    </row>
    <row r="72" spans="1:31">
      <c r="A72" s="5" t="s">
        <v>33</v>
      </c>
      <c r="B72" s="6">
        <f t="shared" si="4"/>
        <v>0.25</v>
      </c>
      <c r="C72" s="6">
        <f t="shared" si="5"/>
        <v>0.85714285714285721</v>
      </c>
      <c r="D72" s="30">
        <f t="shared" si="6"/>
        <v>20</v>
      </c>
      <c r="E72" s="28">
        <f t="shared" si="7"/>
        <v>60</v>
      </c>
      <c r="F72">
        <f>ROUND((F62*Rates!$I$9),-1)</f>
        <v>70</v>
      </c>
      <c r="G72">
        <f>ROUND((G62*Rates!$I$9),-1)</f>
        <v>70</v>
      </c>
      <c r="H72">
        <f>ROUND((H62*Rates!$I$9),-1)</f>
        <v>80</v>
      </c>
      <c r="I72">
        <f>ROUND((I62*Rates!$I$9),-1)</f>
        <v>80</v>
      </c>
      <c r="J72">
        <f>ROUND((J62*Rates!$I$9),-1)</f>
        <v>80</v>
      </c>
      <c r="K72">
        <f>ROUND((K62*Rates!$I$9),-1)</f>
        <v>80</v>
      </c>
      <c r="L72">
        <f>ROUND((L62*Rates!$I$9),-1)</f>
        <v>90</v>
      </c>
      <c r="M72">
        <f>ROUND((M62*Rates!$I$9),-1)</f>
        <v>90</v>
      </c>
      <c r="N72">
        <f>ROUND((N62*Rates!$I$9),-1)</f>
        <v>90</v>
      </c>
      <c r="O72">
        <f>ROUND((O62*Rates!$I$9),-1)</f>
        <v>90</v>
      </c>
      <c r="P72">
        <f>ROUND((P62*Rates!$I$9),-1)</f>
        <v>100</v>
      </c>
      <c r="Q72">
        <f>ROUND((Q62*Rates!$I$9),-1)</f>
        <v>100</v>
      </c>
      <c r="R72">
        <f>ROUND((R62*Rates!$I$9),-1)</f>
        <v>100</v>
      </c>
      <c r="S72">
        <f>ROUND((S62*Rates!$I$9),-1)</f>
        <v>100</v>
      </c>
      <c r="T72">
        <f>ROUND((T62*Rates!$I$9),-1)</f>
        <v>110</v>
      </c>
      <c r="U72">
        <f>ROUND((U62*Rates!$I$9),-1)</f>
        <v>110</v>
      </c>
      <c r="V72">
        <f>ROUND((V62*Rates!$I$9),-1)</f>
        <v>110</v>
      </c>
      <c r="W72">
        <f>ROUND((W62*Rates!$I$9),-1)</f>
        <v>120</v>
      </c>
      <c r="X72">
        <f>ROUND((X62*Rates!$I$9),-1)</f>
        <v>120</v>
      </c>
      <c r="Y72">
        <f>ROUND((Y62*Rates!$I$9),-1)</f>
        <v>120</v>
      </c>
      <c r="Z72">
        <f>ROUND((Z62*Rates!$I$9),-1)</f>
        <v>120</v>
      </c>
      <c r="AA72">
        <f>ROUND((AA62*Rates!$I$9),-1)</f>
        <v>120</v>
      </c>
      <c r="AB72">
        <f>ROUND((AB62*Rates!$I$9),-1)</f>
        <v>130</v>
      </c>
      <c r="AC72">
        <f>ROUND((AC62*Rates!$I$9),-1)</f>
        <v>130</v>
      </c>
      <c r="AD72">
        <f>ROUND((AD62*Rates!$I$9),-1)</f>
        <v>130</v>
      </c>
      <c r="AE72">
        <f>ROUND((AE62*Rates!$I$9),-1)</f>
        <v>130</v>
      </c>
    </row>
    <row r="73" spans="1:31">
      <c r="A73" s="7" t="s">
        <v>17</v>
      </c>
      <c r="B73" s="6"/>
      <c r="C73" s="6"/>
      <c r="D73" s="30"/>
      <c r="E73" s="28"/>
    </row>
    <row r="74" spans="1:31">
      <c r="A74" s="5" t="s">
        <v>205</v>
      </c>
      <c r="B74" s="6">
        <f t="shared" si="4"/>
        <v>0.29338842975206614</v>
      </c>
      <c r="C74" s="6">
        <f t="shared" si="5"/>
        <v>0.7168141592920354</v>
      </c>
      <c r="D74" s="30">
        <f t="shared" si="6"/>
        <v>710</v>
      </c>
      <c r="E74" s="28">
        <f t="shared" si="7"/>
        <v>1620</v>
      </c>
      <c r="F74">
        <f>ROUND((SUMPRODUCT('Males 5y'!C$109:C$121,Rates!$E$2:$E$14)+SUMPRODUCT(Rates!$F$2:$F$14,'Females 5y'!C$109:C$121)),-1)</f>
        <v>2260</v>
      </c>
      <c r="G74">
        <f>ROUND((SUMPRODUCT('Males 5y'!D$109:D$121,Rates!$E$2:$E$14)+SUMPRODUCT(Rates!$F$2:$F$14,'Females 5y'!D$109:D$121)),-1)</f>
        <v>2310</v>
      </c>
      <c r="H74">
        <f>ROUND((SUMPRODUCT('Males 5y'!E$109:E$121,Rates!$E$2:$E$14)+SUMPRODUCT(Rates!$F$2:$F$14,'Females 5y'!E$109:E$121)),-1)</f>
        <v>2370</v>
      </c>
      <c r="I74">
        <f>ROUND((SUMPRODUCT('Males 5y'!F$109:F$121,Rates!$E$2:$E$14)+SUMPRODUCT(Rates!$F$2:$F$14,'Females 5y'!F$109:F$121)),-1)</f>
        <v>2420</v>
      </c>
      <c r="J74">
        <f>ROUND((SUMPRODUCT('Males 5y'!G$109:G$121,Rates!$E$2:$E$14)+SUMPRODUCT(Rates!$F$2:$F$14,'Females 5y'!G$109:G$121)),-1)</f>
        <v>2470</v>
      </c>
      <c r="K74">
        <f>ROUND((SUMPRODUCT('Males 5y'!H$109:H$121,Rates!$E$2:$E$14)+SUMPRODUCT(Rates!$F$2:$F$14,'Females 5y'!H$109:H$121)),-1)</f>
        <v>2550</v>
      </c>
      <c r="L74">
        <f>ROUND((SUMPRODUCT('Males 5y'!I$109:I$121,Rates!$E$2:$E$14)+SUMPRODUCT(Rates!$F$2:$F$14,'Females 5y'!I$109:I$121)),-1)</f>
        <v>2620</v>
      </c>
      <c r="M74">
        <f>ROUND((SUMPRODUCT('Males 5y'!J$109:J$121,Rates!$E$2:$E$14)+SUMPRODUCT(Rates!$F$2:$F$14,'Females 5y'!J$109:J$121)),-1)</f>
        <v>2700</v>
      </c>
      <c r="N74">
        <f>ROUND((SUMPRODUCT('Males 5y'!K$109:K$121,Rates!$E$2:$E$14)+SUMPRODUCT(Rates!$F$2:$F$14,'Females 5y'!K$109:K$121)),-1)</f>
        <v>2770</v>
      </c>
      <c r="O74">
        <f>ROUND((SUMPRODUCT('Males 5y'!L$109:L$121,Rates!$E$2:$E$14)+SUMPRODUCT(Rates!$F$2:$F$14,'Females 5y'!L$109:L$121)),-1)</f>
        <v>2830</v>
      </c>
      <c r="P74">
        <f>ROUND((SUMPRODUCT('Males 5y'!M$109:M$121,Rates!$E$2:$E$14)+SUMPRODUCT(Rates!$F$2:$F$14,'Females 5y'!M$109:M$121)),-1)</f>
        <v>2910</v>
      </c>
      <c r="Q74">
        <f>ROUND((SUMPRODUCT('Males 5y'!N$109:N$121,Rates!$E$2:$E$14)+SUMPRODUCT(Rates!$F$2:$F$14,'Females 5y'!N$109:N$121)),-1)</f>
        <v>2990</v>
      </c>
      <c r="R74">
        <f>ROUND((SUMPRODUCT('Males 5y'!O$109:O$121,Rates!$E$2:$E$14)+SUMPRODUCT(Rates!$F$2:$F$14,'Females 5y'!O$109:O$121)),-1)</f>
        <v>3070</v>
      </c>
      <c r="S74">
        <f>ROUND((SUMPRODUCT('Males 5y'!P$109:P$121,Rates!$E$2:$E$14)+SUMPRODUCT(Rates!$F$2:$F$14,'Females 5y'!P$109:P$121)),-1)</f>
        <v>3130</v>
      </c>
      <c r="T74">
        <f>ROUND((SUMPRODUCT('Males 5y'!Q$109:Q$121,Rates!$E$2:$E$14)+SUMPRODUCT(Rates!$F$2:$F$14,'Females 5y'!Q$109:Q$121)),-1)</f>
        <v>3200</v>
      </c>
      <c r="U74">
        <f>ROUND((SUMPRODUCT('Males 5y'!R$109:R$121,Rates!$E$2:$E$14)+SUMPRODUCT(Rates!$F$2:$F$14,'Females 5y'!R$109:R$121)),-1)</f>
        <v>3280</v>
      </c>
      <c r="V74">
        <f>ROUND((SUMPRODUCT('Males 5y'!S$109:S$121,Rates!$E$2:$E$14)+SUMPRODUCT(Rates!$F$2:$F$14,'Females 5y'!S$109:S$121)),-1)</f>
        <v>3360</v>
      </c>
      <c r="W74">
        <f>ROUND((SUMPRODUCT('Males 5y'!T$109:T$121,Rates!$E$2:$E$14)+SUMPRODUCT(Rates!$F$2:$F$14,'Females 5y'!T$109:T$121)),-1)</f>
        <v>3420</v>
      </c>
      <c r="X74">
        <f>ROUND((SUMPRODUCT('Males 5y'!U$109:U$121,Rates!$E$2:$E$14)+SUMPRODUCT(Rates!$F$2:$F$14,'Females 5y'!U$109:U$121)),-1)</f>
        <v>3470</v>
      </c>
      <c r="Y74">
        <f>ROUND((SUMPRODUCT('Males 5y'!V$109:V$121,Rates!$E$2:$E$14)+SUMPRODUCT(Rates!$F$2:$F$14,'Females 5y'!V$109:V$121)),-1)</f>
        <v>3520</v>
      </c>
      <c r="Z74">
        <f>ROUND((SUMPRODUCT('Males 5y'!W$109:W$121,Rates!$E$2:$E$14)+SUMPRODUCT(Rates!$F$2:$F$14,'Females 5y'!W$109:W$121)),-1)</f>
        <v>3570</v>
      </c>
      <c r="AA74">
        <f>ROUND((SUMPRODUCT('Males 5y'!X$109:X$121,Rates!$E$2:$E$14)+SUMPRODUCT(Rates!$F$2:$F$14,'Females 5y'!X$109:X$121)),-1)</f>
        <v>3630</v>
      </c>
      <c r="AB74">
        <f>ROUND((SUMPRODUCT('Males 5y'!Y$109:Y$121,Rates!$E$2:$E$14)+SUMPRODUCT(Rates!$F$2:$F$14,'Females 5y'!Y$109:Y$121)),-1)</f>
        <v>3690</v>
      </c>
      <c r="AC74">
        <f>ROUND((SUMPRODUCT('Males 5y'!Z$109:Z$121,Rates!$E$2:$E$14)+SUMPRODUCT(Rates!$F$2:$F$14,'Females 5y'!Z$109:Z$121)),-1)</f>
        <v>3750</v>
      </c>
      <c r="AD74">
        <f>ROUND((SUMPRODUCT('Males 5y'!AA$109:AA$121,Rates!$E$2:$E$14)+SUMPRODUCT(Rates!$F$2:$F$14,'Females 5y'!AA$109:AA$121)),-1)</f>
        <v>3810</v>
      </c>
      <c r="AE74">
        <f>ROUND((SUMPRODUCT('Males 5y'!AB$109:AB$121,Rates!$E$2:$E$14)+SUMPRODUCT(Rates!$F$2:$F$14,'Females 5y'!AB$109:AB$121)),-1)</f>
        <v>3880</v>
      </c>
    </row>
    <row r="75" spans="1:31">
      <c r="A75" s="5" t="s">
        <v>206</v>
      </c>
      <c r="B75" s="6">
        <f t="shared" si="4"/>
        <v>0.29007633587786263</v>
      </c>
      <c r="C75" s="6">
        <f t="shared" si="5"/>
        <v>0.70491803278688514</v>
      </c>
      <c r="D75" s="30">
        <f t="shared" si="6"/>
        <v>380</v>
      </c>
      <c r="E75" s="28">
        <f t="shared" si="7"/>
        <v>860</v>
      </c>
      <c r="F75">
        <f>ROUND(SUMPRODUCT(Rates!$E$9:$E$14,Rates!$L$3:$L$8,'Males 5y'!C$116:C$121)+SUMPRODUCT(Rates!$F$9:$F$14,Rates!$L$3:$L$8,'Females 5y'!C$116:C$121),-1)</f>
        <v>1220</v>
      </c>
      <c r="G75">
        <f>ROUND(SUMPRODUCT(Rates!$E$9:$E$14,Rates!$L$3:$L$8,'Males 5y'!D$116:D$121)+SUMPRODUCT(Rates!$F$9:$F$14,Rates!$L$3:$L$8,'Females 5y'!D$116:D$121),-1)</f>
        <v>1250</v>
      </c>
      <c r="H75">
        <f>ROUND(SUMPRODUCT(Rates!$E$9:$E$14,Rates!$L$3:$L$8,'Males 5y'!E$116:E$121)+SUMPRODUCT(Rates!$F$9:$F$14,Rates!$L$3:$L$8,'Females 5y'!E$116:E$121),-1)</f>
        <v>1280</v>
      </c>
      <c r="I75">
        <f>ROUND(SUMPRODUCT(Rates!$E$9:$E$14,Rates!$L$3:$L$8,'Males 5y'!F$116:F$121)+SUMPRODUCT(Rates!$F$9:$F$14,Rates!$L$3:$L$8,'Females 5y'!F$116:F$121),-1)</f>
        <v>1310</v>
      </c>
      <c r="J75">
        <f>ROUND(SUMPRODUCT(Rates!$E$9:$E$14,Rates!$L$3:$L$8,'Males 5y'!G$116:G$121)+SUMPRODUCT(Rates!$F$9:$F$14,Rates!$L$3:$L$8,'Females 5y'!G$116:G$121),-1)</f>
        <v>1340</v>
      </c>
      <c r="K75">
        <f>ROUND(SUMPRODUCT(Rates!$E$9:$E$14,Rates!$L$3:$L$8,'Males 5y'!H$116:H$121)+SUMPRODUCT(Rates!$F$9:$F$14,Rates!$L$3:$L$8,'Females 5y'!H$116:H$121),-1)</f>
        <v>1380</v>
      </c>
      <c r="L75">
        <f>ROUND(SUMPRODUCT(Rates!$E$9:$E$14,Rates!$L$3:$L$8,'Males 5y'!I$116:I$121)+SUMPRODUCT(Rates!$F$9:$F$14,Rates!$L$3:$L$8,'Females 5y'!I$116:I$121),-1)</f>
        <v>1420</v>
      </c>
      <c r="M75">
        <f>ROUND(SUMPRODUCT(Rates!$E$9:$E$14,Rates!$L$3:$L$8,'Males 5y'!J$116:J$121)+SUMPRODUCT(Rates!$F$9:$F$14,Rates!$L$3:$L$8,'Females 5y'!J$116:J$121),-1)</f>
        <v>1470</v>
      </c>
      <c r="N75">
        <f>ROUND(SUMPRODUCT(Rates!$E$9:$E$14,Rates!$L$3:$L$8,'Males 5y'!K$116:K$121)+SUMPRODUCT(Rates!$F$9:$F$14,Rates!$L$3:$L$8,'Females 5y'!K$116:K$121),-1)</f>
        <v>1500</v>
      </c>
      <c r="O75">
        <f>ROUND(SUMPRODUCT(Rates!$E$9:$E$14,Rates!$L$3:$L$8,'Males 5y'!L$116:L$121)+SUMPRODUCT(Rates!$F$9:$F$14,Rates!$L$3:$L$8,'Females 5y'!L$116:L$121),-1)</f>
        <v>1530</v>
      </c>
      <c r="P75">
        <f>ROUND(SUMPRODUCT(Rates!$E$9:$E$14,Rates!$L$3:$L$8,'Males 5y'!M$116:M$121)+SUMPRODUCT(Rates!$F$9:$F$14,Rates!$L$3:$L$8,'Females 5y'!M$116:M$121),-1)</f>
        <v>1580</v>
      </c>
      <c r="Q75">
        <f>ROUND(SUMPRODUCT(Rates!$E$9:$E$14,Rates!$L$3:$L$8,'Males 5y'!N$116:N$121)+SUMPRODUCT(Rates!$F$9:$F$14,Rates!$L$3:$L$8,'Females 5y'!N$116:N$121),-1)</f>
        <v>1620</v>
      </c>
      <c r="R75">
        <f>ROUND(SUMPRODUCT(Rates!$E$9:$E$14,Rates!$L$3:$L$8,'Males 5y'!O$116:O$121)+SUMPRODUCT(Rates!$F$9:$F$14,Rates!$L$3:$L$8,'Females 5y'!O$116:O$121),-1)</f>
        <v>1660</v>
      </c>
      <c r="S75">
        <f>ROUND(SUMPRODUCT(Rates!$E$9:$E$14,Rates!$L$3:$L$8,'Males 5y'!P$116:P$121)+SUMPRODUCT(Rates!$F$9:$F$14,Rates!$L$3:$L$8,'Females 5y'!P$116:P$121),-1)</f>
        <v>1690</v>
      </c>
      <c r="T75">
        <f>ROUND(SUMPRODUCT(Rates!$E$9:$E$14,Rates!$L$3:$L$8,'Males 5y'!Q$116:Q$121)+SUMPRODUCT(Rates!$F$9:$F$14,Rates!$L$3:$L$8,'Females 5y'!Q$116:Q$121),-1)</f>
        <v>1730</v>
      </c>
      <c r="U75">
        <f>ROUND(SUMPRODUCT(Rates!$E$9:$E$14,Rates!$L$3:$L$8,'Males 5y'!R$116:R$121)+SUMPRODUCT(Rates!$F$9:$F$14,Rates!$L$3:$L$8,'Females 5y'!R$116:R$121),-1)</f>
        <v>1770</v>
      </c>
      <c r="V75">
        <f>ROUND(SUMPRODUCT(Rates!$E$9:$E$14,Rates!$L$3:$L$8,'Males 5y'!S$116:S$121)+SUMPRODUCT(Rates!$F$9:$F$14,Rates!$L$3:$L$8,'Females 5y'!S$116:S$121),-1)</f>
        <v>1810</v>
      </c>
      <c r="W75">
        <f>ROUND(SUMPRODUCT(Rates!$E$9:$E$14,Rates!$L$3:$L$8,'Males 5y'!T$116:T$121)+SUMPRODUCT(Rates!$F$9:$F$14,Rates!$L$3:$L$8,'Females 5y'!T$116:T$121),-1)</f>
        <v>1840</v>
      </c>
      <c r="X75">
        <f>ROUND(SUMPRODUCT(Rates!$E$9:$E$14,Rates!$L$3:$L$8,'Males 5y'!U$116:U$121)+SUMPRODUCT(Rates!$F$9:$F$14,Rates!$L$3:$L$8,'Females 5y'!U$116:U$121),-1)</f>
        <v>1870</v>
      </c>
      <c r="Y75">
        <f>ROUND(SUMPRODUCT(Rates!$E$9:$E$14,Rates!$L$3:$L$8,'Males 5y'!V$116:V$121)+SUMPRODUCT(Rates!$F$9:$F$14,Rates!$L$3:$L$8,'Females 5y'!V$116:V$121),-1)</f>
        <v>1890</v>
      </c>
      <c r="Z75">
        <f>ROUND(SUMPRODUCT(Rates!$E$9:$E$14,Rates!$L$3:$L$8,'Males 5y'!W$116:W$121)+SUMPRODUCT(Rates!$F$9:$F$14,Rates!$L$3:$L$8,'Females 5y'!W$116:W$121),-1)</f>
        <v>1920</v>
      </c>
      <c r="AA75">
        <f>ROUND(SUMPRODUCT(Rates!$E$9:$E$14,Rates!$L$3:$L$8,'Males 5y'!X$116:X$121)+SUMPRODUCT(Rates!$F$9:$F$14,Rates!$L$3:$L$8,'Females 5y'!X$116:X$121),-1)</f>
        <v>1950</v>
      </c>
      <c r="AB75">
        <f>ROUND(SUMPRODUCT(Rates!$E$9:$E$14,Rates!$L$3:$L$8,'Males 5y'!Y$116:Y$121)+SUMPRODUCT(Rates!$F$9:$F$14,Rates!$L$3:$L$8,'Females 5y'!Y$116:Y$121),-1)</f>
        <v>1980</v>
      </c>
      <c r="AC75">
        <f>ROUND(SUMPRODUCT(Rates!$E$9:$E$14,Rates!$L$3:$L$8,'Males 5y'!Z$116:Z$121)+SUMPRODUCT(Rates!$F$9:$F$14,Rates!$L$3:$L$8,'Females 5y'!Z$116:Z$121),-1)</f>
        <v>2020</v>
      </c>
      <c r="AD75">
        <f>ROUND(SUMPRODUCT(Rates!$E$9:$E$14,Rates!$L$3:$L$8,'Males 5y'!AA$116:AA$121)+SUMPRODUCT(Rates!$F$9:$F$14,Rates!$L$3:$L$8,'Females 5y'!AA$116:AA$121),-1)</f>
        <v>2050</v>
      </c>
      <c r="AE75">
        <f>ROUND(SUMPRODUCT(Rates!$E$9:$E$14,Rates!$L$3:$L$8,'Males 5y'!AB$116:AB$121)+SUMPRODUCT(Rates!$F$9:$F$14,Rates!$L$3:$L$8,'Females 5y'!AB$116:AB$121),-1)</f>
        <v>2080</v>
      </c>
    </row>
    <row r="76" spans="1:31">
      <c r="A76" s="5" t="s">
        <v>207</v>
      </c>
      <c r="B76" s="6">
        <f t="shared" si="4"/>
        <v>0.31578947368421062</v>
      </c>
      <c r="C76" s="6">
        <f t="shared" si="5"/>
        <v>0.74647887323943651</v>
      </c>
      <c r="D76" s="30">
        <f t="shared" si="6"/>
        <v>240</v>
      </c>
      <c r="E76" s="28">
        <f t="shared" si="7"/>
        <v>530</v>
      </c>
      <c r="F76">
        <f>ROUND(SUMPRODUCT(Rates!$E$9:$E$14,Rates!$M$3:$M$8,'Males 5y'!C$116:C$121)+SUMPRODUCT(Rates!$F$9:$F$14,Rates!$M$3:$M$8,'Females 5y'!C$116:C$121),-1)</f>
        <v>710</v>
      </c>
      <c r="G76">
        <f>ROUND(SUMPRODUCT(Rates!$E$9:$E$14,Rates!$M$3:$M$8,'Males 5y'!D$116:D$121)+SUMPRODUCT(Rates!$F$9:$F$14,Rates!$M$3:$M$8,'Females 5y'!D$116:D$121),-1)</f>
        <v>730</v>
      </c>
      <c r="H76">
        <f>ROUND(SUMPRODUCT(Rates!$E$9:$E$14,Rates!$M$3:$M$8,'Males 5y'!E$116:E$121)+SUMPRODUCT(Rates!$F$9:$F$14,Rates!$M$3:$M$8,'Females 5y'!E$116:E$121),-1)</f>
        <v>750</v>
      </c>
      <c r="I76">
        <f>ROUND(SUMPRODUCT(Rates!$E$9:$E$14,Rates!$M$3:$M$8,'Males 5y'!F$116:F$121)+SUMPRODUCT(Rates!$F$9:$F$14,Rates!$M$3:$M$8,'Females 5y'!F$116:F$121),-1)</f>
        <v>760</v>
      </c>
      <c r="J76">
        <f>ROUND(SUMPRODUCT(Rates!$E$9:$E$14,Rates!$M$3:$M$8,'Males 5y'!G$116:G$121)+SUMPRODUCT(Rates!$F$9:$F$14,Rates!$M$3:$M$8,'Females 5y'!G$116:G$121),-1)</f>
        <v>780</v>
      </c>
      <c r="K76">
        <f>ROUND(SUMPRODUCT(Rates!$E$9:$E$14,Rates!$M$3:$M$8,'Males 5y'!H$116:H$121)+SUMPRODUCT(Rates!$F$9:$F$14,Rates!$M$3:$M$8,'Females 5y'!H$116:H$121),-1)</f>
        <v>800</v>
      </c>
      <c r="L76">
        <f>ROUND(SUMPRODUCT(Rates!$E$9:$E$14,Rates!$M$3:$M$8,'Males 5y'!I$116:I$121)+SUMPRODUCT(Rates!$F$9:$F$14,Rates!$M$3:$M$8,'Females 5y'!I$116:I$121),-1)</f>
        <v>830</v>
      </c>
      <c r="M76">
        <f>ROUND(SUMPRODUCT(Rates!$E$9:$E$14,Rates!$M$3:$M$8,'Males 5y'!J$116:J$121)+SUMPRODUCT(Rates!$F$9:$F$14,Rates!$M$3:$M$8,'Females 5y'!J$116:J$121),-1)</f>
        <v>850</v>
      </c>
      <c r="N76">
        <f>ROUND(SUMPRODUCT(Rates!$E$9:$E$14,Rates!$M$3:$M$8,'Males 5y'!K$116:K$121)+SUMPRODUCT(Rates!$F$9:$F$14,Rates!$M$3:$M$8,'Females 5y'!K$116:K$121),-1)</f>
        <v>880</v>
      </c>
      <c r="O76">
        <f>ROUND(SUMPRODUCT(Rates!$E$9:$E$14,Rates!$M$3:$M$8,'Males 5y'!L$116:L$121)+SUMPRODUCT(Rates!$F$9:$F$14,Rates!$M$3:$M$8,'Females 5y'!L$116:L$121),-1)</f>
        <v>890</v>
      </c>
      <c r="P76">
        <f>ROUND(SUMPRODUCT(Rates!$E$9:$E$14,Rates!$M$3:$M$8,'Males 5y'!M$116:M$121)+SUMPRODUCT(Rates!$F$9:$F$14,Rates!$M$3:$M$8,'Females 5y'!M$116:M$121),-1)</f>
        <v>920</v>
      </c>
      <c r="Q76">
        <f>ROUND(SUMPRODUCT(Rates!$E$9:$E$14,Rates!$M$3:$M$8,'Males 5y'!N$116:N$121)+SUMPRODUCT(Rates!$F$9:$F$14,Rates!$M$3:$M$8,'Females 5y'!N$116:N$121),-1)</f>
        <v>950</v>
      </c>
      <c r="R76">
        <f>ROUND(SUMPRODUCT(Rates!$E$9:$E$14,Rates!$M$3:$M$8,'Males 5y'!O$116:O$121)+SUMPRODUCT(Rates!$F$9:$F$14,Rates!$M$3:$M$8,'Females 5y'!O$116:O$121),-1)</f>
        <v>970</v>
      </c>
      <c r="S76">
        <f>ROUND(SUMPRODUCT(Rates!$E$9:$E$14,Rates!$M$3:$M$8,'Males 5y'!P$116:P$121)+SUMPRODUCT(Rates!$F$9:$F$14,Rates!$M$3:$M$8,'Females 5y'!P$116:P$121),-1)</f>
        <v>1000</v>
      </c>
      <c r="T76">
        <f>ROUND(SUMPRODUCT(Rates!$E$9:$E$14,Rates!$M$3:$M$8,'Males 5y'!Q$116:Q$121)+SUMPRODUCT(Rates!$F$9:$F$14,Rates!$M$3:$M$8,'Females 5y'!Q$116:Q$121),-1)</f>
        <v>1020</v>
      </c>
      <c r="U76">
        <f>ROUND(SUMPRODUCT(Rates!$E$9:$E$14,Rates!$M$3:$M$8,'Males 5y'!R$116:R$121)+SUMPRODUCT(Rates!$F$9:$F$14,Rates!$M$3:$M$8,'Females 5y'!R$116:R$121),-1)</f>
        <v>1040</v>
      </c>
      <c r="V76">
        <f>ROUND(SUMPRODUCT(Rates!$E$9:$E$14,Rates!$M$3:$M$8,'Males 5y'!S$116:S$121)+SUMPRODUCT(Rates!$F$9:$F$14,Rates!$M$3:$M$8,'Females 5y'!S$116:S$121),-1)</f>
        <v>1070</v>
      </c>
      <c r="W76">
        <f>ROUND(SUMPRODUCT(Rates!$E$9:$E$14,Rates!$M$3:$M$8,'Males 5y'!T$116:T$121)+SUMPRODUCT(Rates!$F$9:$F$14,Rates!$M$3:$M$8,'Females 5y'!T$116:T$121),-1)</f>
        <v>1090</v>
      </c>
      <c r="X76">
        <f>ROUND(SUMPRODUCT(Rates!$E$9:$E$14,Rates!$M$3:$M$8,'Males 5y'!U$116:U$121)+SUMPRODUCT(Rates!$F$9:$F$14,Rates!$M$3:$M$8,'Females 5y'!U$116:U$121),-1)</f>
        <v>1100</v>
      </c>
      <c r="Y76">
        <f>ROUND(SUMPRODUCT(Rates!$E$9:$E$14,Rates!$M$3:$M$8,'Males 5y'!V$116:V$121)+SUMPRODUCT(Rates!$F$9:$F$14,Rates!$M$3:$M$8,'Females 5y'!V$116:V$121),-1)</f>
        <v>1120</v>
      </c>
      <c r="Z76">
        <f>ROUND(SUMPRODUCT(Rates!$E$9:$E$14,Rates!$M$3:$M$8,'Males 5y'!W$116:W$121)+SUMPRODUCT(Rates!$F$9:$F$14,Rates!$M$3:$M$8,'Females 5y'!W$116:W$121),-1)</f>
        <v>1140</v>
      </c>
      <c r="AA76">
        <f>ROUND(SUMPRODUCT(Rates!$E$9:$E$14,Rates!$M$3:$M$8,'Males 5y'!X$116:X$121)+SUMPRODUCT(Rates!$F$9:$F$14,Rates!$M$3:$M$8,'Females 5y'!X$116:X$121),-1)</f>
        <v>1150</v>
      </c>
      <c r="AB76">
        <f>ROUND(SUMPRODUCT(Rates!$E$9:$E$14,Rates!$M$3:$M$8,'Males 5y'!Y$116:Y$121)+SUMPRODUCT(Rates!$F$9:$F$14,Rates!$M$3:$M$8,'Females 5y'!Y$116:Y$121),-1)</f>
        <v>1170</v>
      </c>
      <c r="AC76">
        <f>ROUND(SUMPRODUCT(Rates!$E$9:$E$14,Rates!$M$3:$M$8,'Males 5y'!Z$116:Z$121)+SUMPRODUCT(Rates!$F$9:$F$14,Rates!$M$3:$M$8,'Females 5y'!Z$116:Z$121),-1)</f>
        <v>1190</v>
      </c>
      <c r="AD76">
        <f>ROUND(SUMPRODUCT(Rates!$E$9:$E$14,Rates!$M$3:$M$8,'Males 5y'!AA$116:AA$121)+SUMPRODUCT(Rates!$F$9:$F$14,Rates!$M$3:$M$8,'Females 5y'!AA$116:AA$121),-1)</f>
        <v>1210</v>
      </c>
      <c r="AE76">
        <f>ROUND(SUMPRODUCT(Rates!$E$9:$E$14,Rates!$M$3:$M$8,'Males 5y'!AB$116:AB$121)+SUMPRODUCT(Rates!$F$9:$F$14,Rates!$M$3:$M$8,'Females 5y'!AB$116:AB$121),-1)</f>
        <v>1240</v>
      </c>
    </row>
    <row r="77" spans="1:31">
      <c r="A77" s="5" t="s">
        <v>208</v>
      </c>
      <c r="B77" s="6">
        <f t="shared" si="4"/>
        <v>0.33333333333333326</v>
      </c>
      <c r="C77" s="6">
        <f t="shared" si="5"/>
        <v>0.8214285714285714</v>
      </c>
      <c r="D77" s="30">
        <f t="shared" si="6"/>
        <v>100</v>
      </c>
      <c r="E77" s="28">
        <f t="shared" si="7"/>
        <v>230</v>
      </c>
      <c r="F77">
        <f>ROUND(SUMPRODUCT(Rates!$E$9:$E$14,Rates!$N$3:$N$8,'Males 5y'!C$116:C$121)+SUMPRODUCT(Rates!$F$9:$F$14,Rates!$N$3:$N$8,'Females 5y'!C$116:C$121),-1)</f>
        <v>280</v>
      </c>
      <c r="G77">
        <f>ROUND(SUMPRODUCT(Rates!$E$9:$E$14,Rates!$N$3:$N$8,'Males 5y'!D$116:D$121)+SUMPRODUCT(Rates!$F$9:$F$14,Rates!$N$3:$N$8,'Females 5y'!D$116:D$121),-1)</f>
        <v>290</v>
      </c>
      <c r="H77">
        <f>ROUND(SUMPRODUCT(Rates!$E$9:$E$14,Rates!$N$3:$N$8,'Males 5y'!E$116:E$121)+SUMPRODUCT(Rates!$F$9:$F$14,Rates!$N$3:$N$8,'Females 5y'!E$116:E$121),-1)</f>
        <v>290</v>
      </c>
      <c r="I77">
        <f>ROUND(SUMPRODUCT(Rates!$E$9:$E$14,Rates!$N$3:$N$8,'Males 5y'!F$116:F$121)+SUMPRODUCT(Rates!$F$9:$F$14,Rates!$N$3:$N$8,'Females 5y'!F$116:F$121),-1)</f>
        <v>300</v>
      </c>
      <c r="J77">
        <f>ROUND(SUMPRODUCT(Rates!$E$9:$E$14,Rates!$N$3:$N$8,'Males 5y'!G$116:G$121)+SUMPRODUCT(Rates!$F$9:$F$14,Rates!$N$3:$N$8,'Females 5y'!G$116:G$121),-1)</f>
        <v>310</v>
      </c>
      <c r="K77">
        <f>ROUND(SUMPRODUCT(Rates!$E$9:$E$14,Rates!$N$3:$N$8,'Males 5y'!H$116:H$121)+SUMPRODUCT(Rates!$F$9:$F$14,Rates!$N$3:$N$8,'Females 5y'!H$116:H$121),-1)</f>
        <v>320</v>
      </c>
      <c r="L77">
        <f>ROUND(SUMPRODUCT(Rates!$E$9:$E$14,Rates!$N$3:$N$8,'Males 5y'!I$116:I$121)+SUMPRODUCT(Rates!$F$9:$F$14,Rates!$N$3:$N$8,'Females 5y'!I$116:I$121),-1)</f>
        <v>330</v>
      </c>
      <c r="M77">
        <f>ROUND(SUMPRODUCT(Rates!$E$9:$E$14,Rates!$N$3:$N$8,'Males 5y'!J$116:J$121)+SUMPRODUCT(Rates!$F$9:$F$14,Rates!$N$3:$N$8,'Females 5y'!J$116:J$121),-1)</f>
        <v>340</v>
      </c>
      <c r="N77">
        <f>ROUND(SUMPRODUCT(Rates!$E$9:$E$14,Rates!$N$3:$N$8,'Males 5y'!K$116:K$121)+SUMPRODUCT(Rates!$F$9:$F$14,Rates!$N$3:$N$8,'Females 5y'!K$116:K$121),-1)</f>
        <v>350</v>
      </c>
      <c r="O77">
        <f>ROUND(SUMPRODUCT(Rates!$E$9:$E$14,Rates!$N$3:$N$8,'Males 5y'!L$116:L$121)+SUMPRODUCT(Rates!$F$9:$F$14,Rates!$N$3:$N$8,'Females 5y'!L$116:L$121),-1)</f>
        <v>350</v>
      </c>
      <c r="P77">
        <f>ROUND(SUMPRODUCT(Rates!$E$9:$E$14,Rates!$N$3:$N$8,'Males 5y'!M$116:M$121)+SUMPRODUCT(Rates!$F$9:$F$14,Rates!$N$3:$N$8,'Females 5y'!M$116:M$121),-1)</f>
        <v>360</v>
      </c>
      <c r="Q77">
        <f>ROUND(SUMPRODUCT(Rates!$E$9:$E$14,Rates!$N$3:$N$8,'Males 5y'!N$116:N$121)+SUMPRODUCT(Rates!$F$9:$F$14,Rates!$N$3:$N$8,'Females 5y'!N$116:N$121),-1)</f>
        <v>380</v>
      </c>
      <c r="R77">
        <f>ROUND(SUMPRODUCT(Rates!$E$9:$E$14,Rates!$N$3:$N$8,'Males 5y'!O$116:O$121)+SUMPRODUCT(Rates!$F$9:$F$14,Rates!$N$3:$N$8,'Females 5y'!O$116:O$121),-1)</f>
        <v>390</v>
      </c>
      <c r="S77">
        <f>ROUND(SUMPRODUCT(Rates!$E$9:$E$14,Rates!$N$3:$N$8,'Males 5y'!P$116:P$121)+SUMPRODUCT(Rates!$F$9:$F$14,Rates!$N$3:$N$8,'Females 5y'!P$116:P$121),-1)</f>
        <v>400</v>
      </c>
      <c r="T77">
        <f>ROUND(SUMPRODUCT(Rates!$E$9:$E$14,Rates!$N$3:$N$8,'Males 5y'!Q$116:Q$121)+SUMPRODUCT(Rates!$F$9:$F$14,Rates!$N$3:$N$8,'Females 5y'!Q$116:Q$121),-1)</f>
        <v>410</v>
      </c>
      <c r="U77">
        <f>ROUND(SUMPRODUCT(Rates!$E$9:$E$14,Rates!$N$3:$N$8,'Males 5y'!R$116:R$121)+SUMPRODUCT(Rates!$F$9:$F$14,Rates!$N$3:$N$8,'Females 5y'!R$116:R$121),-1)</f>
        <v>430</v>
      </c>
      <c r="V77">
        <f>ROUND(SUMPRODUCT(Rates!$E$9:$E$14,Rates!$N$3:$N$8,'Males 5y'!S$116:S$121)+SUMPRODUCT(Rates!$F$9:$F$14,Rates!$N$3:$N$8,'Females 5y'!S$116:S$121),-1)</f>
        <v>440</v>
      </c>
      <c r="W77">
        <f>ROUND(SUMPRODUCT(Rates!$E$9:$E$14,Rates!$N$3:$N$8,'Males 5y'!T$116:T$121)+SUMPRODUCT(Rates!$F$9:$F$14,Rates!$N$3:$N$8,'Females 5y'!T$116:T$121),-1)</f>
        <v>450</v>
      </c>
      <c r="X77">
        <f>ROUND(SUMPRODUCT(Rates!$E$9:$E$14,Rates!$N$3:$N$8,'Males 5y'!U$116:U$121)+SUMPRODUCT(Rates!$F$9:$F$14,Rates!$N$3:$N$8,'Females 5y'!U$116:U$121),-1)</f>
        <v>450</v>
      </c>
      <c r="Y77">
        <f>ROUND(SUMPRODUCT(Rates!$E$9:$E$14,Rates!$N$3:$N$8,'Males 5y'!V$116:V$121)+SUMPRODUCT(Rates!$F$9:$F$14,Rates!$N$3:$N$8,'Females 5y'!V$116:V$121),-1)</f>
        <v>460</v>
      </c>
      <c r="Z77">
        <f>ROUND(SUMPRODUCT(Rates!$E$9:$E$14,Rates!$N$3:$N$8,'Males 5y'!W$116:W$121)+SUMPRODUCT(Rates!$F$9:$F$14,Rates!$N$3:$N$8,'Females 5y'!W$116:W$121),-1)</f>
        <v>470</v>
      </c>
      <c r="AA77">
        <f>ROUND(SUMPRODUCT(Rates!$E$9:$E$14,Rates!$N$3:$N$8,'Males 5y'!X$116:X$121)+SUMPRODUCT(Rates!$F$9:$F$14,Rates!$N$3:$N$8,'Females 5y'!X$116:X$121),-1)</f>
        <v>470</v>
      </c>
      <c r="AB77">
        <f>ROUND(SUMPRODUCT(Rates!$E$9:$E$14,Rates!$N$3:$N$8,'Males 5y'!Y$116:Y$121)+SUMPRODUCT(Rates!$F$9:$F$14,Rates!$N$3:$N$8,'Females 5y'!Y$116:Y$121),-1)</f>
        <v>480</v>
      </c>
      <c r="AC77">
        <f>ROUND(SUMPRODUCT(Rates!$E$9:$E$14,Rates!$N$3:$N$8,'Males 5y'!Z$116:Z$121)+SUMPRODUCT(Rates!$F$9:$F$14,Rates!$N$3:$N$8,'Females 5y'!Z$116:Z$121),-1)</f>
        <v>490</v>
      </c>
      <c r="AD77">
        <f>ROUND(SUMPRODUCT(Rates!$E$9:$E$14,Rates!$N$3:$N$8,'Males 5y'!AA$116:AA$121)+SUMPRODUCT(Rates!$F$9:$F$14,Rates!$N$3:$N$8,'Females 5y'!AA$116:AA$121),-1)</f>
        <v>500</v>
      </c>
      <c r="AE77">
        <f>ROUND(SUMPRODUCT(Rates!$E$9:$E$14,Rates!$N$3:$N$8,'Males 5y'!AB$116:AB$121)+SUMPRODUCT(Rates!$F$9:$F$14,Rates!$N$3:$N$8,'Females 5y'!AB$116:AB$121),-1)</f>
        <v>510</v>
      </c>
    </row>
    <row r="78" spans="1:31">
      <c r="A78" s="5" t="s">
        <v>27</v>
      </c>
      <c r="B78" s="6">
        <f t="shared" si="4"/>
        <v>0.29333333333333322</v>
      </c>
      <c r="C78" s="6">
        <f t="shared" si="5"/>
        <v>0.72142857142857153</v>
      </c>
      <c r="D78" s="30">
        <f t="shared" si="6"/>
        <v>440</v>
      </c>
      <c r="E78" s="28">
        <f t="shared" si="7"/>
        <v>1010</v>
      </c>
      <c r="F78">
        <f>ROUND((F74*Rates!$I$3),-1)</f>
        <v>1400</v>
      </c>
      <c r="G78">
        <f>ROUND((G74*Rates!$I$3),-1)</f>
        <v>1430</v>
      </c>
      <c r="H78">
        <f>ROUND((H74*Rates!$I$3),-1)</f>
        <v>1470</v>
      </c>
      <c r="I78">
        <f>ROUND((I74*Rates!$I$3),-1)</f>
        <v>1500</v>
      </c>
      <c r="J78">
        <f>ROUND((J74*Rates!$I$3),-1)</f>
        <v>1530</v>
      </c>
      <c r="K78">
        <f>ROUND((K74*Rates!$I$3),-1)</f>
        <v>1580</v>
      </c>
      <c r="L78">
        <f>ROUND((L74*Rates!$I$3),-1)</f>
        <v>1620</v>
      </c>
      <c r="M78">
        <f>ROUND((M74*Rates!$I$3),-1)</f>
        <v>1670</v>
      </c>
      <c r="N78">
        <f>ROUND((N74*Rates!$I$3),-1)</f>
        <v>1720</v>
      </c>
      <c r="O78">
        <f>ROUND((O74*Rates!$I$3),-1)</f>
        <v>1750</v>
      </c>
      <c r="P78">
        <f>ROUND((P74*Rates!$I$3),-1)</f>
        <v>1800</v>
      </c>
      <c r="Q78">
        <f>ROUND((Q74*Rates!$I$3),-1)</f>
        <v>1850</v>
      </c>
      <c r="R78">
        <f>ROUND((R74*Rates!$I$3),-1)</f>
        <v>1900</v>
      </c>
      <c r="S78">
        <f>ROUND((S74*Rates!$I$3),-1)</f>
        <v>1940</v>
      </c>
      <c r="T78">
        <f>ROUND((T74*Rates!$I$3),-1)</f>
        <v>1980</v>
      </c>
      <c r="U78">
        <f>ROUND((U74*Rates!$I$3),-1)</f>
        <v>2030</v>
      </c>
      <c r="V78">
        <f>ROUND((V74*Rates!$I$3),-1)</f>
        <v>2080</v>
      </c>
      <c r="W78">
        <f>ROUND((W74*Rates!$I$3),-1)</f>
        <v>2120</v>
      </c>
      <c r="X78">
        <f>ROUND((X74*Rates!$I$3),-1)</f>
        <v>2150</v>
      </c>
      <c r="Y78">
        <f>ROUND((Y74*Rates!$I$3),-1)</f>
        <v>2180</v>
      </c>
      <c r="Z78">
        <f>ROUND((Z74*Rates!$I$3),-1)</f>
        <v>2210</v>
      </c>
      <c r="AA78">
        <f>ROUND((AA74*Rates!$I$3),-1)</f>
        <v>2250</v>
      </c>
      <c r="AB78">
        <f>ROUND((AB74*Rates!$I$3),-1)</f>
        <v>2290</v>
      </c>
      <c r="AC78">
        <f>ROUND((AC74*Rates!$I$3),-1)</f>
        <v>2330</v>
      </c>
      <c r="AD78">
        <f>ROUND((AD74*Rates!$I$3),-1)</f>
        <v>2360</v>
      </c>
      <c r="AE78">
        <f>ROUND((AE74*Rates!$I$3),-1)</f>
        <v>2410</v>
      </c>
    </row>
    <row r="79" spans="1:31">
      <c r="A79" s="5" t="s">
        <v>28</v>
      </c>
      <c r="B79" s="6">
        <f t="shared" si="4"/>
        <v>0.29268292682926833</v>
      </c>
      <c r="C79" s="6">
        <f t="shared" si="5"/>
        <v>0.73684210526315796</v>
      </c>
      <c r="D79" s="30">
        <f t="shared" si="6"/>
        <v>120</v>
      </c>
      <c r="E79" s="28">
        <f t="shared" si="7"/>
        <v>280</v>
      </c>
      <c r="F79">
        <f>ROUND((F74*Rates!$I$4),-1)</f>
        <v>380</v>
      </c>
      <c r="G79">
        <f>ROUND((G74*Rates!$I$4),-1)</f>
        <v>390</v>
      </c>
      <c r="H79">
        <f>ROUND((H74*Rates!$I$4),-1)</f>
        <v>400</v>
      </c>
      <c r="I79">
        <f>ROUND((I74*Rates!$I$4),-1)</f>
        <v>410</v>
      </c>
      <c r="J79">
        <f>ROUND((J74*Rates!$I$4),-1)</f>
        <v>420</v>
      </c>
      <c r="K79">
        <f>ROUND((K74*Rates!$I$4),-1)</f>
        <v>430</v>
      </c>
      <c r="L79">
        <f>ROUND((L74*Rates!$I$4),-1)</f>
        <v>450</v>
      </c>
      <c r="M79">
        <f>ROUND((M74*Rates!$I$4),-1)</f>
        <v>460</v>
      </c>
      <c r="N79">
        <f>ROUND((N74*Rates!$I$4),-1)</f>
        <v>470</v>
      </c>
      <c r="O79">
        <f>ROUND((O74*Rates!$I$4),-1)</f>
        <v>480</v>
      </c>
      <c r="P79">
        <f>ROUND((P74*Rates!$I$4),-1)</f>
        <v>490</v>
      </c>
      <c r="Q79">
        <f>ROUND((Q74*Rates!$I$4),-1)</f>
        <v>510</v>
      </c>
      <c r="R79">
        <f>ROUND((R74*Rates!$I$4),-1)</f>
        <v>520</v>
      </c>
      <c r="S79">
        <f>ROUND((S74*Rates!$I$4),-1)</f>
        <v>530</v>
      </c>
      <c r="T79">
        <f>ROUND((T74*Rates!$I$4),-1)</f>
        <v>540</v>
      </c>
      <c r="U79">
        <f>ROUND((U74*Rates!$I$4),-1)</f>
        <v>560</v>
      </c>
      <c r="V79">
        <f>ROUND((V74*Rates!$I$4),-1)</f>
        <v>570</v>
      </c>
      <c r="W79">
        <f>ROUND((W74*Rates!$I$4),-1)</f>
        <v>580</v>
      </c>
      <c r="X79">
        <f>ROUND((X74*Rates!$I$4),-1)</f>
        <v>590</v>
      </c>
      <c r="Y79">
        <f>ROUND((Y74*Rates!$I$4),-1)</f>
        <v>600</v>
      </c>
      <c r="Z79">
        <f>ROUND((Z74*Rates!$I$4),-1)</f>
        <v>610</v>
      </c>
      <c r="AA79">
        <f>ROUND((AA74*Rates!$I$4),-1)</f>
        <v>620</v>
      </c>
      <c r="AB79">
        <f>ROUND((AB74*Rates!$I$4),-1)</f>
        <v>630</v>
      </c>
      <c r="AC79">
        <f>ROUND((AC74*Rates!$I$4),-1)</f>
        <v>640</v>
      </c>
      <c r="AD79">
        <f>ROUND((AD74*Rates!$I$4),-1)</f>
        <v>650</v>
      </c>
      <c r="AE79">
        <f>ROUND((AE74*Rates!$I$4),-1)</f>
        <v>660</v>
      </c>
    </row>
    <row r="80" spans="1:31">
      <c r="A80" s="5" t="s">
        <v>29</v>
      </c>
      <c r="B80" s="6">
        <f t="shared" si="4"/>
        <v>0.29166666666666674</v>
      </c>
      <c r="C80" s="6">
        <f t="shared" si="5"/>
        <v>0.69565217391304346</v>
      </c>
      <c r="D80" s="30">
        <f t="shared" si="6"/>
        <v>70</v>
      </c>
      <c r="E80" s="28">
        <f t="shared" si="7"/>
        <v>160</v>
      </c>
      <c r="F80">
        <f>ROUND((F74*Rates!$I$5),-1)</f>
        <v>230</v>
      </c>
      <c r="G80">
        <f>ROUND((G74*Rates!$I$5),-1)</f>
        <v>230</v>
      </c>
      <c r="H80">
        <f>ROUND((H74*Rates!$I$5),-1)</f>
        <v>240</v>
      </c>
      <c r="I80">
        <f>ROUND((I74*Rates!$I$5),-1)</f>
        <v>240</v>
      </c>
      <c r="J80">
        <f>ROUND((J74*Rates!$I$5),-1)</f>
        <v>250</v>
      </c>
      <c r="K80">
        <f>ROUND((K74*Rates!$I$5),-1)</f>
        <v>260</v>
      </c>
      <c r="L80">
        <f>ROUND((L74*Rates!$I$5),-1)</f>
        <v>260</v>
      </c>
      <c r="M80">
        <f>ROUND((M74*Rates!$I$5),-1)</f>
        <v>270</v>
      </c>
      <c r="N80">
        <f>ROUND((N74*Rates!$I$5),-1)</f>
        <v>280</v>
      </c>
      <c r="O80">
        <f>ROUND((O74*Rates!$I$5),-1)</f>
        <v>280</v>
      </c>
      <c r="P80">
        <f>ROUND((P74*Rates!$I$5),-1)</f>
        <v>290</v>
      </c>
      <c r="Q80">
        <f>ROUND((Q74*Rates!$I$5),-1)</f>
        <v>300</v>
      </c>
      <c r="R80">
        <f>ROUND((R74*Rates!$I$5),-1)</f>
        <v>310</v>
      </c>
      <c r="S80">
        <f>ROUND((S74*Rates!$I$5),-1)</f>
        <v>310</v>
      </c>
      <c r="T80">
        <f>ROUND((T74*Rates!$I$5),-1)</f>
        <v>320</v>
      </c>
      <c r="U80">
        <f>ROUND((U74*Rates!$I$5),-1)</f>
        <v>330</v>
      </c>
      <c r="V80">
        <f>ROUND((V74*Rates!$I$5),-1)</f>
        <v>340</v>
      </c>
      <c r="W80">
        <f>ROUND((W74*Rates!$I$5),-1)</f>
        <v>340</v>
      </c>
      <c r="X80">
        <f>ROUND((X74*Rates!$I$5),-1)</f>
        <v>350</v>
      </c>
      <c r="Y80">
        <f>ROUND((Y74*Rates!$I$5),-1)</f>
        <v>350</v>
      </c>
      <c r="Z80">
        <f>ROUND((Z74*Rates!$I$5),-1)</f>
        <v>360</v>
      </c>
      <c r="AA80">
        <f>ROUND((AA74*Rates!$I$5),-1)</f>
        <v>360</v>
      </c>
      <c r="AB80">
        <f>ROUND((AB74*Rates!$I$5),-1)</f>
        <v>370</v>
      </c>
      <c r="AC80">
        <f>ROUND((AC74*Rates!$I$5),-1)</f>
        <v>380</v>
      </c>
      <c r="AD80">
        <f>ROUND((AD74*Rates!$I$5),-1)</f>
        <v>380</v>
      </c>
      <c r="AE80">
        <f>ROUND((AE74*Rates!$I$5),-1)</f>
        <v>390</v>
      </c>
    </row>
    <row r="81" spans="1:31">
      <c r="A81" s="5" t="s">
        <v>36</v>
      </c>
      <c r="B81" s="6">
        <f t="shared" si="4"/>
        <v>0.30000000000000004</v>
      </c>
      <c r="C81" s="6">
        <f t="shared" si="5"/>
        <v>0.77777777777777768</v>
      </c>
      <c r="D81" s="30">
        <f t="shared" si="6"/>
        <v>30</v>
      </c>
      <c r="E81" s="28">
        <f t="shared" si="7"/>
        <v>70</v>
      </c>
      <c r="F81">
        <f>ROUND((F74*Rates!$I$6),-1)</f>
        <v>90</v>
      </c>
      <c r="G81">
        <f>ROUND((G74*Rates!$I$6),-1)</f>
        <v>90</v>
      </c>
      <c r="H81">
        <f>ROUND((H74*Rates!$I$6),-1)</f>
        <v>90</v>
      </c>
      <c r="I81">
        <f>ROUND((I74*Rates!$I$6),-1)</f>
        <v>100</v>
      </c>
      <c r="J81">
        <f>ROUND((J74*Rates!$I$6),-1)</f>
        <v>100</v>
      </c>
      <c r="K81">
        <f>ROUND((K74*Rates!$I$6),-1)</f>
        <v>100</v>
      </c>
      <c r="L81">
        <f>ROUND((L74*Rates!$I$6),-1)</f>
        <v>100</v>
      </c>
      <c r="M81">
        <f>ROUND((M74*Rates!$I$6),-1)</f>
        <v>110</v>
      </c>
      <c r="N81">
        <f>ROUND((N74*Rates!$I$6),-1)</f>
        <v>110</v>
      </c>
      <c r="O81">
        <f>ROUND((O74*Rates!$I$6),-1)</f>
        <v>110</v>
      </c>
      <c r="P81">
        <f>ROUND((P74*Rates!$I$6),-1)</f>
        <v>120</v>
      </c>
      <c r="Q81">
        <f>ROUND((Q74*Rates!$I$6),-1)</f>
        <v>120</v>
      </c>
      <c r="R81">
        <f>ROUND((R74*Rates!$I$6),-1)</f>
        <v>120</v>
      </c>
      <c r="S81">
        <f>ROUND((S74*Rates!$I$6),-1)</f>
        <v>130</v>
      </c>
      <c r="T81">
        <f>ROUND((T74*Rates!$I$6),-1)</f>
        <v>130</v>
      </c>
      <c r="U81">
        <f>ROUND((U74*Rates!$I$6),-1)</f>
        <v>130</v>
      </c>
      <c r="V81">
        <f>ROUND((V74*Rates!$I$6),-1)</f>
        <v>130</v>
      </c>
      <c r="W81">
        <f>ROUND((W74*Rates!$I$6),-1)</f>
        <v>140</v>
      </c>
      <c r="X81">
        <f>ROUND((X74*Rates!$I$6),-1)</f>
        <v>140</v>
      </c>
      <c r="Y81">
        <f>ROUND((Y74*Rates!$I$6),-1)</f>
        <v>140</v>
      </c>
      <c r="Z81">
        <f>ROUND((Z74*Rates!$I$6),-1)</f>
        <v>140</v>
      </c>
      <c r="AA81">
        <f>ROUND((AA74*Rates!$I$6),-1)</f>
        <v>150</v>
      </c>
      <c r="AB81">
        <f>ROUND((AB74*Rates!$I$6),-1)</f>
        <v>150</v>
      </c>
      <c r="AC81">
        <f>ROUND((AC74*Rates!$I$6),-1)</f>
        <v>150</v>
      </c>
      <c r="AD81">
        <f>ROUND((AD74*Rates!$I$6),-1)</f>
        <v>150</v>
      </c>
      <c r="AE81">
        <f>ROUND((AE74*Rates!$I$6),-1)</f>
        <v>160</v>
      </c>
    </row>
    <row r="82" spans="1:31">
      <c r="A82" s="5" t="s">
        <v>30</v>
      </c>
      <c r="B82" s="6">
        <f t="shared" si="4"/>
        <v>0.19999999999999996</v>
      </c>
      <c r="C82" s="6">
        <f t="shared" si="5"/>
        <v>0.60000000000000009</v>
      </c>
      <c r="D82" s="30">
        <f t="shared" si="6"/>
        <v>10</v>
      </c>
      <c r="E82" s="28">
        <f t="shared" si="7"/>
        <v>30</v>
      </c>
      <c r="F82">
        <f>ROUND((F74*Rates!$I$7),-1)</f>
        <v>50</v>
      </c>
      <c r="G82">
        <f>ROUND((G74*Rates!$I$7),-1)</f>
        <v>50</v>
      </c>
      <c r="H82">
        <f>ROUND((H74*Rates!$I$7),-1)</f>
        <v>50</v>
      </c>
      <c r="I82">
        <f>ROUND((I74*Rates!$I$7),-1)</f>
        <v>50</v>
      </c>
      <c r="J82">
        <f>ROUND((J74*Rates!$I$7),-1)</f>
        <v>50</v>
      </c>
      <c r="K82">
        <f>ROUND((K74*Rates!$I$7),-1)</f>
        <v>50</v>
      </c>
      <c r="L82">
        <f>ROUND((L74*Rates!$I$7),-1)</f>
        <v>50</v>
      </c>
      <c r="M82">
        <f>ROUND((M74*Rates!$I$7),-1)</f>
        <v>50</v>
      </c>
      <c r="N82">
        <f>ROUND((N74*Rates!$I$7),-1)</f>
        <v>60</v>
      </c>
      <c r="O82">
        <f>ROUND((O74*Rates!$I$7),-1)</f>
        <v>60</v>
      </c>
      <c r="P82">
        <f>ROUND((P74*Rates!$I$7),-1)</f>
        <v>60</v>
      </c>
      <c r="Q82">
        <f>ROUND((Q74*Rates!$I$7),-1)</f>
        <v>60</v>
      </c>
      <c r="R82">
        <f>ROUND((R74*Rates!$I$7),-1)</f>
        <v>60</v>
      </c>
      <c r="S82">
        <f>ROUND((S74*Rates!$I$7),-1)</f>
        <v>60</v>
      </c>
      <c r="T82">
        <f>ROUND((T74*Rates!$I$7),-1)</f>
        <v>60</v>
      </c>
      <c r="U82">
        <f>ROUND((U74*Rates!$I$7),-1)</f>
        <v>70</v>
      </c>
      <c r="V82">
        <f>ROUND((V74*Rates!$I$7),-1)</f>
        <v>70</v>
      </c>
      <c r="W82">
        <f>ROUND((W74*Rates!$I$7),-1)</f>
        <v>70</v>
      </c>
      <c r="X82">
        <f>ROUND((X74*Rates!$I$7),-1)</f>
        <v>70</v>
      </c>
      <c r="Y82">
        <f>ROUND((Y74*Rates!$I$7),-1)</f>
        <v>70</v>
      </c>
      <c r="Z82">
        <f>ROUND((Z74*Rates!$I$7),-1)</f>
        <v>70</v>
      </c>
      <c r="AA82">
        <f>ROUND((AA74*Rates!$I$7),-1)</f>
        <v>70</v>
      </c>
      <c r="AB82">
        <f>ROUND((AB74*Rates!$I$7),-1)</f>
        <v>70</v>
      </c>
      <c r="AC82">
        <f>ROUND((AC74*Rates!$I$7),-1)</f>
        <v>80</v>
      </c>
      <c r="AD82">
        <f>ROUND((AD74*Rates!$I$7),-1)</f>
        <v>80</v>
      </c>
      <c r="AE82">
        <f>ROUND((AE74*Rates!$I$7),-1)</f>
        <v>80</v>
      </c>
    </row>
    <row r="83" spans="1:31">
      <c r="A83" s="5" t="s">
        <v>31</v>
      </c>
      <c r="B83" s="6">
        <f t="shared" si="4"/>
        <v>0.19999999999999996</v>
      </c>
      <c r="C83" s="6">
        <f t="shared" si="5"/>
        <v>0.60000000000000009</v>
      </c>
      <c r="D83" s="30">
        <f t="shared" si="6"/>
        <v>10</v>
      </c>
      <c r="E83" s="28">
        <f t="shared" si="7"/>
        <v>30</v>
      </c>
      <c r="F83">
        <f>ROUND((F74*Rates!$I$8),-1)</f>
        <v>50</v>
      </c>
      <c r="G83">
        <f>ROUND((G74*Rates!$I$8),-1)</f>
        <v>50</v>
      </c>
      <c r="H83">
        <f>ROUND((H74*Rates!$I$8),-1)</f>
        <v>50</v>
      </c>
      <c r="I83">
        <f>ROUND((I74*Rates!$I$8),-1)</f>
        <v>50</v>
      </c>
      <c r="J83">
        <f>ROUND((J74*Rates!$I$8),-1)</f>
        <v>50</v>
      </c>
      <c r="K83">
        <f>ROUND((K74*Rates!$I$8),-1)</f>
        <v>50</v>
      </c>
      <c r="L83">
        <f>ROUND((L74*Rates!$I$8),-1)</f>
        <v>50</v>
      </c>
      <c r="M83">
        <f>ROUND((M74*Rates!$I$8),-1)</f>
        <v>50</v>
      </c>
      <c r="N83">
        <f>ROUND((N74*Rates!$I$8),-1)</f>
        <v>60</v>
      </c>
      <c r="O83">
        <f>ROUND((O74*Rates!$I$8),-1)</f>
        <v>60</v>
      </c>
      <c r="P83">
        <f>ROUND((P74*Rates!$I$8),-1)</f>
        <v>60</v>
      </c>
      <c r="Q83">
        <f>ROUND((Q74*Rates!$I$8),-1)</f>
        <v>60</v>
      </c>
      <c r="R83">
        <f>ROUND((R74*Rates!$I$8),-1)</f>
        <v>60</v>
      </c>
      <c r="S83">
        <f>ROUND((S74*Rates!$I$8),-1)</f>
        <v>60</v>
      </c>
      <c r="T83">
        <f>ROUND((T74*Rates!$I$8),-1)</f>
        <v>60</v>
      </c>
      <c r="U83">
        <f>ROUND((U74*Rates!$I$8),-1)</f>
        <v>70</v>
      </c>
      <c r="V83">
        <f>ROUND((V74*Rates!$I$8),-1)</f>
        <v>70</v>
      </c>
      <c r="W83">
        <f>ROUND((W74*Rates!$I$8),-1)</f>
        <v>70</v>
      </c>
      <c r="X83">
        <f>ROUND((X74*Rates!$I$8),-1)</f>
        <v>70</v>
      </c>
      <c r="Y83">
        <f>ROUND((Y74*Rates!$I$8),-1)</f>
        <v>70</v>
      </c>
      <c r="Z83">
        <f>ROUND((Z74*Rates!$I$8),-1)</f>
        <v>70</v>
      </c>
      <c r="AA83">
        <f>ROUND((AA74*Rates!$I$8),-1)</f>
        <v>70</v>
      </c>
      <c r="AB83">
        <f>ROUND((AB74*Rates!$I$8),-1)</f>
        <v>70</v>
      </c>
      <c r="AC83">
        <f>ROUND((AC74*Rates!$I$8),-1)</f>
        <v>80</v>
      </c>
      <c r="AD83">
        <f>ROUND((AD74*Rates!$I$8),-1)</f>
        <v>80</v>
      </c>
      <c r="AE83">
        <f>ROUND((AE74*Rates!$I$8),-1)</f>
        <v>80</v>
      </c>
    </row>
    <row r="84" spans="1:31">
      <c r="A84" s="5" t="s">
        <v>33</v>
      </c>
      <c r="B84" s="6">
        <f t="shared" si="4"/>
        <v>0.28571428571428581</v>
      </c>
      <c r="C84" s="6">
        <f t="shared" si="5"/>
        <v>0.71428571428571419</v>
      </c>
      <c r="D84" s="30">
        <f t="shared" si="6"/>
        <v>20</v>
      </c>
      <c r="E84" s="28">
        <f t="shared" si="7"/>
        <v>50</v>
      </c>
      <c r="F84">
        <f>ROUND((F74*Rates!$I$9),-1)</f>
        <v>70</v>
      </c>
      <c r="G84">
        <f>ROUND((G74*Rates!$I$9),-1)</f>
        <v>70</v>
      </c>
      <c r="H84">
        <f>ROUND((H74*Rates!$I$9),-1)</f>
        <v>70</v>
      </c>
      <c r="I84">
        <f>ROUND((I74*Rates!$I$9),-1)</f>
        <v>70</v>
      </c>
      <c r="J84">
        <f>ROUND((J74*Rates!$I$9),-1)</f>
        <v>70</v>
      </c>
      <c r="K84">
        <f>ROUND((K74*Rates!$I$9),-1)</f>
        <v>80</v>
      </c>
      <c r="L84">
        <f>ROUND((L74*Rates!$I$9),-1)</f>
        <v>80</v>
      </c>
      <c r="M84">
        <f>ROUND((M74*Rates!$I$9),-1)</f>
        <v>80</v>
      </c>
      <c r="N84">
        <f>ROUND((N74*Rates!$I$9),-1)</f>
        <v>80</v>
      </c>
      <c r="O84">
        <f>ROUND((O74*Rates!$I$9),-1)</f>
        <v>80</v>
      </c>
      <c r="P84">
        <f>ROUND((P74*Rates!$I$9),-1)</f>
        <v>90</v>
      </c>
      <c r="Q84">
        <f>ROUND((Q74*Rates!$I$9),-1)</f>
        <v>90</v>
      </c>
      <c r="R84">
        <f>ROUND((R74*Rates!$I$9),-1)</f>
        <v>90</v>
      </c>
      <c r="S84">
        <f>ROUND((S74*Rates!$I$9),-1)</f>
        <v>90</v>
      </c>
      <c r="T84">
        <f>ROUND((T74*Rates!$I$9),-1)</f>
        <v>100</v>
      </c>
      <c r="U84">
        <f>ROUND((U74*Rates!$I$9),-1)</f>
        <v>100</v>
      </c>
      <c r="V84">
        <f>ROUND((V74*Rates!$I$9),-1)</f>
        <v>100</v>
      </c>
      <c r="W84">
        <f>ROUND((W74*Rates!$I$9),-1)</f>
        <v>100</v>
      </c>
      <c r="X84">
        <f>ROUND((X74*Rates!$I$9),-1)</f>
        <v>100</v>
      </c>
      <c r="Y84">
        <f>ROUND((Y74*Rates!$I$9),-1)</f>
        <v>110</v>
      </c>
      <c r="Z84">
        <f>ROUND((Z74*Rates!$I$9),-1)</f>
        <v>110</v>
      </c>
      <c r="AA84">
        <f>ROUND((AA74*Rates!$I$9),-1)</f>
        <v>110</v>
      </c>
      <c r="AB84">
        <f>ROUND((AB74*Rates!$I$9),-1)</f>
        <v>110</v>
      </c>
      <c r="AC84">
        <f>ROUND((AC74*Rates!$I$9),-1)</f>
        <v>110</v>
      </c>
      <c r="AD84">
        <f>ROUND((AD74*Rates!$I$9),-1)</f>
        <v>110</v>
      </c>
      <c r="AE84">
        <f>ROUND((AE74*Rates!$I$9),-1)</f>
        <v>120</v>
      </c>
    </row>
    <row r="85" spans="1:31">
      <c r="A85" s="7" t="s">
        <v>163</v>
      </c>
      <c r="B85" s="6"/>
      <c r="C85" s="6"/>
      <c r="D85" s="30"/>
      <c r="E85" s="28"/>
    </row>
    <row r="86" spans="1:31">
      <c r="A86" s="5" t="s">
        <v>205</v>
      </c>
      <c r="B86" s="6">
        <f t="shared" si="4"/>
        <v>0.27319587628865971</v>
      </c>
      <c r="C86" s="6">
        <f t="shared" si="5"/>
        <v>0.67027027027027031</v>
      </c>
      <c r="D86" s="30">
        <f t="shared" si="6"/>
        <v>530</v>
      </c>
      <c r="E86" s="28">
        <f>AE86-F86</f>
        <v>1240</v>
      </c>
      <c r="F86">
        <f>ROUND((SUMPRODUCT('Males 5y'!C$129:C$141,Rates!$E$2:$E$14)+SUMPRODUCT(Rates!$F$2:$F$14,'Females 5y'!C$129:C$141)),-1)</f>
        <v>1850</v>
      </c>
      <c r="G86">
        <f>ROUND((SUMPRODUCT('Males 5y'!D$129:D$141,Rates!$E$2:$E$14)+SUMPRODUCT(Rates!$F$2:$F$14,'Females 5y'!D$129:D$141)),-1)</f>
        <v>1870</v>
      </c>
      <c r="H86">
        <f>ROUND((SUMPRODUCT('Males 5y'!E$129:E$141,Rates!$E$2:$E$14)+SUMPRODUCT(Rates!$F$2:$F$14,'Females 5y'!E$129:E$141)),-1)</f>
        <v>1900</v>
      </c>
      <c r="I86">
        <f>ROUND((SUMPRODUCT('Males 5y'!F$129:F$141,Rates!$E$2:$E$14)+SUMPRODUCT(Rates!$F$2:$F$14,'Females 5y'!F$129:F$141)),-1)</f>
        <v>1940</v>
      </c>
      <c r="J86">
        <f>ROUND((SUMPRODUCT('Males 5y'!G$129:G$141,Rates!$E$2:$E$14)+SUMPRODUCT(Rates!$F$2:$F$14,'Females 5y'!G$129:G$141)),-1)</f>
        <v>1970</v>
      </c>
      <c r="K86">
        <f>ROUND((SUMPRODUCT('Males 5y'!H$129:H$141,Rates!$E$2:$E$14)+SUMPRODUCT(Rates!$F$2:$F$14,'Females 5y'!H$129:H$141)),-1)</f>
        <v>2030</v>
      </c>
      <c r="L86">
        <f>ROUND((SUMPRODUCT('Males 5y'!I$129:I$141,Rates!$E$2:$E$14)+SUMPRODUCT(Rates!$F$2:$F$14,'Females 5y'!I$129:I$141)),-1)</f>
        <v>2090</v>
      </c>
      <c r="M86">
        <f>ROUND((SUMPRODUCT('Males 5y'!J$129:J$141,Rates!$E$2:$E$14)+SUMPRODUCT(Rates!$F$2:$F$14,'Females 5y'!J$129:J$141)),-1)</f>
        <v>2140</v>
      </c>
      <c r="N86">
        <f>ROUND((SUMPRODUCT('Males 5y'!K$129:K$141,Rates!$E$2:$E$14)+SUMPRODUCT(Rates!$F$2:$F$14,'Females 5y'!K$129:K$141)),-1)</f>
        <v>2190</v>
      </c>
      <c r="O86">
        <f>ROUND((SUMPRODUCT('Males 5y'!L$129:L$141,Rates!$E$2:$E$14)+SUMPRODUCT(Rates!$F$2:$F$14,'Females 5y'!L$129:L$141)),-1)</f>
        <v>2230</v>
      </c>
      <c r="P86">
        <f>ROUND((SUMPRODUCT('Males 5y'!M$129:M$141,Rates!$E$2:$E$14)+SUMPRODUCT(Rates!$F$2:$F$14,'Females 5y'!M$129:M$141)),-1)</f>
        <v>2290</v>
      </c>
      <c r="Q86">
        <f>ROUND((SUMPRODUCT('Males 5y'!N$129:N$141,Rates!$E$2:$E$14)+SUMPRODUCT(Rates!$F$2:$F$14,'Females 5y'!N$129:N$141)),-1)</f>
        <v>2360</v>
      </c>
      <c r="R86">
        <f>ROUND((SUMPRODUCT('Males 5y'!O$129:O$141,Rates!$E$2:$E$14)+SUMPRODUCT(Rates!$F$2:$F$14,'Females 5y'!O$129:O$141)),-1)</f>
        <v>2420</v>
      </c>
      <c r="S86">
        <f>ROUND((SUMPRODUCT('Males 5y'!P$129:P$141,Rates!$E$2:$E$14)+SUMPRODUCT(Rates!$F$2:$F$14,'Females 5y'!P$129:P$141)),-1)</f>
        <v>2470</v>
      </c>
      <c r="T86">
        <f>ROUND((SUMPRODUCT('Males 5y'!Q$129:Q$141,Rates!$E$2:$E$14)+SUMPRODUCT(Rates!$F$2:$F$14,'Females 5y'!Q$129:Q$141)),-1)</f>
        <v>2530</v>
      </c>
      <c r="U86">
        <f>ROUND((SUMPRODUCT('Males 5y'!R$129:R$141,Rates!$E$2:$E$14)+SUMPRODUCT(Rates!$F$2:$F$14,'Females 5y'!R$129:R$141)),-1)</f>
        <v>2600</v>
      </c>
      <c r="V86">
        <f>ROUND((SUMPRODUCT('Males 5y'!S$129:S$141,Rates!$E$2:$E$14)+SUMPRODUCT(Rates!$F$2:$F$14,'Females 5y'!S$129:S$141)),-1)</f>
        <v>2650</v>
      </c>
      <c r="W86">
        <f>ROUND((SUMPRODUCT('Males 5y'!T$129:T$141,Rates!$E$2:$E$14)+SUMPRODUCT(Rates!$F$2:$F$14,'Females 5y'!T$129:T$141)),-1)</f>
        <v>2710</v>
      </c>
      <c r="X86">
        <f>ROUND((SUMPRODUCT('Males 5y'!U$129:U$141,Rates!$E$2:$E$14)+SUMPRODUCT(Rates!$F$2:$F$14,'Females 5y'!U$129:U$141)),-1)</f>
        <v>2750</v>
      </c>
      <c r="Y86">
        <f>ROUND((SUMPRODUCT('Males 5y'!V$129:V$141,Rates!$E$2:$E$14)+SUMPRODUCT(Rates!$F$2:$F$14,'Females 5y'!V$129:V$141)),-1)</f>
        <v>2790</v>
      </c>
      <c r="Z86">
        <f>ROUND((SUMPRODUCT('Males 5y'!W$129:W$141,Rates!$E$2:$E$14)+SUMPRODUCT(Rates!$F$2:$F$14,'Females 5y'!W$129:W$141)),-1)</f>
        <v>2830</v>
      </c>
      <c r="AA86">
        <f>ROUND((SUMPRODUCT('Males 5y'!X$129:X$141,Rates!$E$2:$E$14)+SUMPRODUCT(Rates!$F$2:$F$14,'Females 5y'!X$129:X$141)),-1)</f>
        <v>2880</v>
      </c>
      <c r="AB86">
        <f>ROUND((SUMPRODUCT('Males 5y'!Y$129:Y$141,Rates!$E$2:$E$14)+SUMPRODUCT(Rates!$F$2:$F$14,'Females 5y'!Y$129:Y$141)),-1)</f>
        <v>2930</v>
      </c>
      <c r="AC86">
        <f>ROUND((SUMPRODUCT('Males 5y'!Z$129:Z$141,Rates!$E$2:$E$14)+SUMPRODUCT(Rates!$F$2:$F$14,'Females 5y'!Z$129:Z$141)),-1)</f>
        <v>2980</v>
      </c>
      <c r="AD86">
        <f>ROUND((SUMPRODUCT('Males 5y'!AA$129:AA$141,Rates!$E$2:$E$14)+SUMPRODUCT(Rates!$F$2:$F$14,'Females 5y'!AA$129:AA$141)),-1)</f>
        <v>3030</v>
      </c>
      <c r="AE86">
        <f>ROUND((SUMPRODUCT('Males 5y'!AB$129:AB$141,Rates!$E$2:$E$14)+SUMPRODUCT(Rates!$F$2:$F$14,'Females 5y'!AB$129:AB$141)),-1)</f>
        <v>3090</v>
      </c>
    </row>
    <row r="87" spans="1:31">
      <c r="A87" s="5" t="s">
        <v>206</v>
      </c>
      <c r="B87" s="6">
        <f t="shared" si="4"/>
        <v>0.2761904761904761</v>
      </c>
      <c r="C87" s="6">
        <f t="shared" si="5"/>
        <v>0.66999999999999993</v>
      </c>
      <c r="D87" s="30">
        <f t="shared" si="6"/>
        <v>290</v>
      </c>
      <c r="E87" s="28">
        <f t="shared" si="7"/>
        <v>670</v>
      </c>
      <c r="F87">
        <f>ROUND(SUMPRODUCT(Rates!$E$9:$E$14,Rates!$L$3:$L$8,'Males 5y'!C$136:C$141)+SUMPRODUCT(Rates!$F$9:$F$14,Rates!$L$3:$L$8,'Females 5y'!C$136:C$141),-1)</f>
        <v>1000</v>
      </c>
      <c r="G87">
        <f>ROUND(SUMPRODUCT(Rates!$E$9:$E$14,Rates!$L$3:$L$8,'Males 5y'!D$136:D$141)+SUMPRODUCT(Rates!$F$9:$F$14,Rates!$L$3:$L$8,'Females 5y'!D$136:D$141),-1)</f>
        <v>1010</v>
      </c>
      <c r="H87">
        <f>ROUND(SUMPRODUCT(Rates!$E$9:$E$14,Rates!$L$3:$L$8,'Males 5y'!E$136:E$141)+SUMPRODUCT(Rates!$F$9:$F$14,Rates!$L$3:$L$8,'Females 5y'!E$136:E$141),-1)</f>
        <v>1030</v>
      </c>
      <c r="I87">
        <f>ROUND(SUMPRODUCT(Rates!$E$9:$E$14,Rates!$L$3:$L$8,'Males 5y'!F$136:F$141)+SUMPRODUCT(Rates!$F$9:$F$14,Rates!$L$3:$L$8,'Females 5y'!F$136:F$141),-1)</f>
        <v>1050</v>
      </c>
      <c r="J87">
        <f>ROUND(SUMPRODUCT(Rates!$E$9:$E$14,Rates!$L$3:$L$8,'Males 5y'!G$136:G$141)+SUMPRODUCT(Rates!$F$9:$F$14,Rates!$L$3:$L$8,'Females 5y'!G$136:G$141),-1)</f>
        <v>1070</v>
      </c>
      <c r="K87">
        <f>ROUND(SUMPRODUCT(Rates!$E$9:$E$14,Rates!$L$3:$L$8,'Males 5y'!H$136:H$141)+SUMPRODUCT(Rates!$F$9:$F$14,Rates!$L$3:$L$8,'Females 5y'!H$136:H$141),-1)</f>
        <v>1100</v>
      </c>
      <c r="L87">
        <f>ROUND(SUMPRODUCT(Rates!$E$9:$E$14,Rates!$L$3:$L$8,'Males 5y'!I$136:I$141)+SUMPRODUCT(Rates!$F$9:$F$14,Rates!$L$3:$L$8,'Females 5y'!I$136:I$141),-1)</f>
        <v>1130</v>
      </c>
      <c r="M87">
        <f>ROUND(SUMPRODUCT(Rates!$E$9:$E$14,Rates!$L$3:$L$8,'Males 5y'!J$136:J$141)+SUMPRODUCT(Rates!$F$9:$F$14,Rates!$L$3:$L$8,'Females 5y'!J$136:J$141),-1)</f>
        <v>1160</v>
      </c>
      <c r="N87">
        <f>ROUND(SUMPRODUCT(Rates!$E$9:$E$14,Rates!$L$3:$L$8,'Males 5y'!K$136:K$141)+SUMPRODUCT(Rates!$F$9:$F$14,Rates!$L$3:$L$8,'Females 5y'!K$136:K$141),-1)</f>
        <v>1190</v>
      </c>
      <c r="O87">
        <f>ROUND(SUMPRODUCT(Rates!$E$9:$E$14,Rates!$L$3:$L$8,'Males 5y'!L$136:L$141)+SUMPRODUCT(Rates!$F$9:$F$14,Rates!$L$3:$L$8,'Females 5y'!L$136:L$141),-1)</f>
        <v>1210</v>
      </c>
      <c r="P87">
        <f>ROUND(SUMPRODUCT(Rates!$E$9:$E$14,Rates!$L$3:$L$8,'Males 5y'!M$136:M$141)+SUMPRODUCT(Rates!$F$9:$F$14,Rates!$L$3:$L$8,'Females 5y'!M$136:M$141),-1)</f>
        <v>1240</v>
      </c>
      <c r="Q87">
        <f>ROUND(SUMPRODUCT(Rates!$E$9:$E$14,Rates!$L$3:$L$8,'Males 5y'!N$136:N$141)+SUMPRODUCT(Rates!$F$9:$F$14,Rates!$L$3:$L$8,'Females 5y'!N$136:N$141),-1)</f>
        <v>1280</v>
      </c>
      <c r="R87">
        <f>ROUND(SUMPRODUCT(Rates!$E$9:$E$14,Rates!$L$3:$L$8,'Males 5y'!O$136:O$141)+SUMPRODUCT(Rates!$F$9:$F$14,Rates!$L$3:$L$8,'Females 5y'!O$136:O$141),-1)</f>
        <v>1310</v>
      </c>
      <c r="S87">
        <f>ROUND(SUMPRODUCT(Rates!$E$9:$E$14,Rates!$L$3:$L$8,'Males 5y'!P$136:P$141)+SUMPRODUCT(Rates!$F$9:$F$14,Rates!$L$3:$L$8,'Females 5y'!P$136:P$141),-1)</f>
        <v>1340</v>
      </c>
      <c r="T87">
        <f>ROUND(SUMPRODUCT(Rates!$E$9:$E$14,Rates!$L$3:$L$8,'Males 5y'!Q$136:Q$141)+SUMPRODUCT(Rates!$F$9:$F$14,Rates!$L$3:$L$8,'Females 5y'!Q$136:Q$141),-1)</f>
        <v>1370</v>
      </c>
      <c r="U87">
        <f>ROUND(SUMPRODUCT(Rates!$E$9:$E$14,Rates!$L$3:$L$8,'Males 5y'!R$136:R$141)+SUMPRODUCT(Rates!$F$9:$F$14,Rates!$L$3:$L$8,'Females 5y'!R$136:R$141),-1)</f>
        <v>1400</v>
      </c>
      <c r="V87">
        <f>ROUND(SUMPRODUCT(Rates!$E$9:$E$14,Rates!$L$3:$L$8,'Males 5y'!S$136:S$141)+SUMPRODUCT(Rates!$F$9:$F$14,Rates!$L$3:$L$8,'Females 5y'!S$136:S$141),-1)</f>
        <v>1430</v>
      </c>
      <c r="W87">
        <f>ROUND(SUMPRODUCT(Rates!$E$9:$E$14,Rates!$L$3:$L$8,'Males 5y'!T$136:T$141)+SUMPRODUCT(Rates!$F$9:$F$14,Rates!$L$3:$L$8,'Females 5y'!T$136:T$141),-1)</f>
        <v>1460</v>
      </c>
      <c r="X87">
        <f>ROUND(SUMPRODUCT(Rates!$E$9:$E$14,Rates!$L$3:$L$8,'Males 5y'!U$136:U$141)+SUMPRODUCT(Rates!$F$9:$F$14,Rates!$L$3:$L$8,'Females 5y'!U$136:U$141),-1)</f>
        <v>1480</v>
      </c>
      <c r="Y87">
        <f>ROUND(SUMPRODUCT(Rates!$E$9:$E$14,Rates!$L$3:$L$8,'Males 5y'!V$136:V$141)+SUMPRODUCT(Rates!$F$9:$F$14,Rates!$L$3:$L$8,'Females 5y'!V$136:V$141),-1)</f>
        <v>1500</v>
      </c>
      <c r="Z87">
        <f>ROUND(SUMPRODUCT(Rates!$E$9:$E$14,Rates!$L$3:$L$8,'Males 5y'!W$136:W$141)+SUMPRODUCT(Rates!$F$9:$F$14,Rates!$L$3:$L$8,'Females 5y'!W$136:W$141),-1)</f>
        <v>1530</v>
      </c>
      <c r="AA87">
        <f>ROUND(SUMPRODUCT(Rates!$E$9:$E$14,Rates!$L$3:$L$8,'Males 5y'!X$136:X$141)+SUMPRODUCT(Rates!$F$9:$F$14,Rates!$L$3:$L$8,'Females 5y'!X$136:X$141),-1)</f>
        <v>1550</v>
      </c>
      <c r="AB87">
        <f>ROUND(SUMPRODUCT(Rates!$E$9:$E$14,Rates!$L$3:$L$8,'Males 5y'!Y$136:Y$141)+SUMPRODUCT(Rates!$F$9:$F$14,Rates!$L$3:$L$8,'Females 5y'!Y$136:Y$141),-1)</f>
        <v>1580</v>
      </c>
      <c r="AC87">
        <f>ROUND(SUMPRODUCT(Rates!$E$9:$E$14,Rates!$L$3:$L$8,'Males 5y'!Z$136:Z$141)+SUMPRODUCT(Rates!$F$9:$F$14,Rates!$L$3:$L$8,'Females 5y'!Z$136:Z$141),-1)</f>
        <v>1600</v>
      </c>
      <c r="AD87">
        <f>ROUND(SUMPRODUCT(Rates!$E$9:$E$14,Rates!$L$3:$L$8,'Males 5y'!AA$136:AA$141)+SUMPRODUCT(Rates!$F$9:$F$14,Rates!$L$3:$L$8,'Females 5y'!AA$136:AA$141),-1)</f>
        <v>1630</v>
      </c>
      <c r="AE87">
        <f>ROUND(SUMPRODUCT(Rates!$E$9:$E$14,Rates!$L$3:$L$8,'Males 5y'!AB$136:AB$141)+SUMPRODUCT(Rates!$F$9:$F$14,Rates!$L$3:$L$8,'Females 5y'!AB$136:AB$141),-1)</f>
        <v>1670</v>
      </c>
    </row>
    <row r="88" spans="1:31">
      <c r="A88" s="5" t="s">
        <v>207</v>
      </c>
      <c r="B88" s="6">
        <f t="shared" si="4"/>
        <v>0.29508196721311486</v>
      </c>
      <c r="C88" s="6">
        <f t="shared" si="5"/>
        <v>0.7068965517241379</v>
      </c>
      <c r="D88" s="30">
        <f t="shared" si="6"/>
        <v>180</v>
      </c>
      <c r="E88" s="28">
        <f t="shared" si="7"/>
        <v>410</v>
      </c>
      <c r="F88">
        <f>ROUND(SUMPRODUCT(Rates!$E$9:$E$14,Rates!$M$3:$M$8,'Males 5y'!C$136:C$141)+SUMPRODUCT(Rates!$F$9:$F$14,Rates!$M$3:$M$8,'Females 5y'!C$136:C$141),-1)</f>
        <v>580</v>
      </c>
      <c r="G88">
        <f>ROUND(SUMPRODUCT(Rates!$E$9:$E$14,Rates!$M$3:$M$8,'Males 5y'!D$136:D$141)+SUMPRODUCT(Rates!$F$9:$F$14,Rates!$M$3:$M$8,'Females 5y'!D$136:D$141),-1)</f>
        <v>590</v>
      </c>
      <c r="H88">
        <f>ROUND(SUMPRODUCT(Rates!$E$9:$E$14,Rates!$M$3:$M$8,'Males 5y'!E$136:E$141)+SUMPRODUCT(Rates!$F$9:$F$14,Rates!$M$3:$M$8,'Females 5y'!E$136:E$141),-1)</f>
        <v>600</v>
      </c>
      <c r="I88">
        <f>ROUND(SUMPRODUCT(Rates!$E$9:$E$14,Rates!$M$3:$M$8,'Males 5y'!F$136:F$141)+SUMPRODUCT(Rates!$F$9:$F$14,Rates!$M$3:$M$8,'Females 5y'!F$136:F$141),-1)</f>
        <v>610</v>
      </c>
      <c r="J88">
        <f>ROUND(SUMPRODUCT(Rates!$E$9:$E$14,Rates!$M$3:$M$8,'Males 5y'!G$136:G$141)+SUMPRODUCT(Rates!$F$9:$F$14,Rates!$M$3:$M$8,'Females 5y'!G$136:G$141),-1)</f>
        <v>620</v>
      </c>
      <c r="K88">
        <f>ROUND(SUMPRODUCT(Rates!$E$9:$E$14,Rates!$M$3:$M$8,'Males 5y'!H$136:H$141)+SUMPRODUCT(Rates!$F$9:$F$14,Rates!$M$3:$M$8,'Females 5y'!H$136:H$141),-1)</f>
        <v>640</v>
      </c>
      <c r="L88">
        <f>ROUND(SUMPRODUCT(Rates!$E$9:$E$14,Rates!$M$3:$M$8,'Males 5y'!I$136:I$141)+SUMPRODUCT(Rates!$F$9:$F$14,Rates!$M$3:$M$8,'Females 5y'!I$136:I$141),-1)</f>
        <v>660</v>
      </c>
      <c r="M88">
        <f>ROUND(SUMPRODUCT(Rates!$E$9:$E$14,Rates!$M$3:$M$8,'Males 5y'!J$136:J$141)+SUMPRODUCT(Rates!$F$9:$F$14,Rates!$M$3:$M$8,'Females 5y'!J$136:J$141),-1)</f>
        <v>680</v>
      </c>
      <c r="N88">
        <f>ROUND(SUMPRODUCT(Rates!$E$9:$E$14,Rates!$M$3:$M$8,'Males 5y'!K$136:K$141)+SUMPRODUCT(Rates!$F$9:$F$14,Rates!$M$3:$M$8,'Females 5y'!K$136:K$141),-1)</f>
        <v>690</v>
      </c>
      <c r="O88">
        <f>ROUND(SUMPRODUCT(Rates!$E$9:$E$14,Rates!$M$3:$M$8,'Males 5y'!L$136:L$141)+SUMPRODUCT(Rates!$F$9:$F$14,Rates!$M$3:$M$8,'Females 5y'!L$136:L$141),-1)</f>
        <v>710</v>
      </c>
      <c r="P88">
        <f>ROUND(SUMPRODUCT(Rates!$E$9:$E$14,Rates!$M$3:$M$8,'Males 5y'!M$136:M$141)+SUMPRODUCT(Rates!$F$9:$F$14,Rates!$M$3:$M$8,'Females 5y'!M$136:M$141),-1)</f>
        <v>730</v>
      </c>
      <c r="Q88">
        <f>ROUND(SUMPRODUCT(Rates!$E$9:$E$14,Rates!$M$3:$M$8,'Males 5y'!N$136:N$141)+SUMPRODUCT(Rates!$F$9:$F$14,Rates!$M$3:$M$8,'Females 5y'!N$136:N$141),-1)</f>
        <v>750</v>
      </c>
      <c r="R88">
        <f>ROUND(SUMPRODUCT(Rates!$E$9:$E$14,Rates!$M$3:$M$8,'Males 5y'!O$136:O$141)+SUMPRODUCT(Rates!$F$9:$F$14,Rates!$M$3:$M$8,'Females 5y'!O$136:O$141),-1)</f>
        <v>770</v>
      </c>
      <c r="S88">
        <f>ROUND(SUMPRODUCT(Rates!$E$9:$E$14,Rates!$M$3:$M$8,'Males 5y'!P$136:P$141)+SUMPRODUCT(Rates!$F$9:$F$14,Rates!$M$3:$M$8,'Females 5y'!P$136:P$141),-1)</f>
        <v>790</v>
      </c>
      <c r="T88">
        <f>ROUND(SUMPRODUCT(Rates!$E$9:$E$14,Rates!$M$3:$M$8,'Males 5y'!Q$136:Q$141)+SUMPRODUCT(Rates!$F$9:$F$14,Rates!$M$3:$M$8,'Females 5y'!Q$136:Q$141),-1)</f>
        <v>800</v>
      </c>
      <c r="U88">
        <f>ROUND(SUMPRODUCT(Rates!$E$9:$E$14,Rates!$M$3:$M$8,'Males 5y'!R$136:R$141)+SUMPRODUCT(Rates!$F$9:$F$14,Rates!$M$3:$M$8,'Females 5y'!R$136:R$141),-1)</f>
        <v>830</v>
      </c>
      <c r="V88">
        <f>ROUND(SUMPRODUCT(Rates!$E$9:$E$14,Rates!$M$3:$M$8,'Males 5y'!S$136:S$141)+SUMPRODUCT(Rates!$F$9:$F$14,Rates!$M$3:$M$8,'Females 5y'!S$136:S$141),-1)</f>
        <v>840</v>
      </c>
      <c r="W88">
        <f>ROUND(SUMPRODUCT(Rates!$E$9:$E$14,Rates!$M$3:$M$8,'Males 5y'!T$136:T$141)+SUMPRODUCT(Rates!$F$9:$F$14,Rates!$M$3:$M$8,'Females 5y'!T$136:T$141),-1)</f>
        <v>860</v>
      </c>
      <c r="X88">
        <f>ROUND(SUMPRODUCT(Rates!$E$9:$E$14,Rates!$M$3:$M$8,'Males 5y'!U$136:U$141)+SUMPRODUCT(Rates!$F$9:$F$14,Rates!$M$3:$M$8,'Females 5y'!U$136:U$141),-1)</f>
        <v>870</v>
      </c>
      <c r="Y88">
        <f>ROUND(SUMPRODUCT(Rates!$E$9:$E$14,Rates!$M$3:$M$8,'Males 5y'!V$136:V$141)+SUMPRODUCT(Rates!$F$9:$F$14,Rates!$M$3:$M$8,'Females 5y'!V$136:V$141),-1)</f>
        <v>890</v>
      </c>
      <c r="Z88">
        <f>ROUND(SUMPRODUCT(Rates!$E$9:$E$14,Rates!$M$3:$M$8,'Males 5y'!W$136:W$141)+SUMPRODUCT(Rates!$F$9:$F$14,Rates!$M$3:$M$8,'Females 5y'!W$136:W$141),-1)</f>
        <v>900</v>
      </c>
      <c r="AA88">
        <f>ROUND(SUMPRODUCT(Rates!$E$9:$E$14,Rates!$M$3:$M$8,'Males 5y'!X$136:X$141)+SUMPRODUCT(Rates!$F$9:$F$14,Rates!$M$3:$M$8,'Females 5y'!X$136:X$141),-1)</f>
        <v>920</v>
      </c>
      <c r="AB88">
        <f>ROUND(SUMPRODUCT(Rates!$E$9:$E$14,Rates!$M$3:$M$8,'Males 5y'!Y$136:Y$141)+SUMPRODUCT(Rates!$F$9:$F$14,Rates!$M$3:$M$8,'Females 5y'!Y$136:Y$141),-1)</f>
        <v>930</v>
      </c>
      <c r="AC88">
        <f>ROUND(SUMPRODUCT(Rates!$E$9:$E$14,Rates!$M$3:$M$8,'Males 5y'!Z$136:Z$141)+SUMPRODUCT(Rates!$F$9:$F$14,Rates!$M$3:$M$8,'Females 5y'!Z$136:Z$141),-1)</f>
        <v>950</v>
      </c>
      <c r="AD88">
        <f>ROUND(SUMPRODUCT(Rates!$E$9:$E$14,Rates!$M$3:$M$8,'Males 5y'!AA$136:AA$141)+SUMPRODUCT(Rates!$F$9:$F$14,Rates!$M$3:$M$8,'Females 5y'!AA$136:AA$141),-1)</f>
        <v>970</v>
      </c>
      <c r="AE88">
        <f>ROUND(SUMPRODUCT(Rates!$E$9:$E$14,Rates!$M$3:$M$8,'Males 5y'!AB$136:AB$141)+SUMPRODUCT(Rates!$F$9:$F$14,Rates!$M$3:$M$8,'Females 5y'!AB$136:AB$141),-1)</f>
        <v>990</v>
      </c>
    </row>
    <row r="89" spans="1:31">
      <c r="A89" s="5" t="s">
        <v>208</v>
      </c>
      <c r="B89" s="6">
        <f t="shared" si="4"/>
        <v>0.33333333333333326</v>
      </c>
      <c r="C89" s="6">
        <f t="shared" si="5"/>
        <v>0.73913043478260865</v>
      </c>
      <c r="D89" s="30">
        <f t="shared" si="6"/>
        <v>80</v>
      </c>
      <c r="E89" s="28">
        <f t="shared" si="7"/>
        <v>170</v>
      </c>
      <c r="F89">
        <f>ROUND(SUMPRODUCT(Rates!$E$9:$E$14,Rates!$N$3:$N$8,'Males 5y'!C$136:C$141)+SUMPRODUCT(Rates!$F$9:$F$14,Rates!$N$3:$N$8,'Females 5y'!C$136:C$141),-1)</f>
        <v>230</v>
      </c>
      <c r="G89">
        <f>ROUND(SUMPRODUCT(Rates!$E$9:$E$14,Rates!$N$3:$N$8,'Males 5y'!D$136:D$141)+SUMPRODUCT(Rates!$F$9:$F$14,Rates!$N$3:$N$8,'Females 5y'!D$136:D$141),-1)</f>
        <v>240</v>
      </c>
      <c r="H89">
        <f>ROUND(SUMPRODUCT(Rates!$E$9:$E$14,Rates!$N$3:$N$8,'Males 5y'!E$136:E$141)+SUMPRODUCT(Rates!$F$9:$F$14,Rates!$N$3:$N$8,'Females 5y'!E$136:E$141),-1)</f>
        <v>240</v>
      </c>
      <c r="I89">
        <f>ROUND(SUMPRODUCT(Rates!$E$9:$E$14,Rates!$N$3:$N$8,'Males 5y'!F$136:F$141)+SUMPRODUCT(Rates!$F$9:$F$14,Rates!$N$3:$N$8,'Females 5y'!F$136:F$141),-1)</f>
        <v>240</v>
      </c>
      <c r="J89">
        <f>ROUND(SUMPRODUCT(Rates!$E$9:$E$14,Rates!$N$3:$N$8,'Males 5y'!G$136:G$141)+SUMPRODUCT(Rates!$F$9:$F$14,Rates!$N$3:$N$8,'Females 5y'!G$136:G$141),-1)</f>
        <v>250</v>
      </c>
      <c r="K89">
        <f>ROUND(SUMPRODUCT(Rates!$E$9:$E$14,Rates!$N$3:$N$8,'Males 5y'!H$136:H$141)+SUMPRODUCT(Rates!$F$9:$F$14,Rates!$N$3:$N$8,'Females 5y'!H$136:H$141),-1)</f>
        <v>250</v>
      </c>
      <c r="L89">
        <f>ROUND(SUMPRODUCT(Rates!$E$9:$E$14,Rates!$N$3:$N$8,'Males 5y'!I$136:I$141)+SUMPRODUCT(Rates!$F$9:$F$14,Rates!$N$3:$N$8,'Females 5y'!I$136:I$141),-1)</f>
        <v>260</v>
      </c>
      <c r="M89">
        <f>ROUND(SUMPRODUCT(Rates!$E$9:$E$14,Rates!$N$3:$N$8,'Males 5y'!J$136:J$141)+SUMPRODUCT(Rates!$F$9:$F$14,Rates!$N$3:$N$8,'Females 5y'!J$136:J$141),-1)</f>
        <v>270</v>
      </c>
      <c r="N89">
        <f>ROUND(SUMPRODUCT(Rates!$E$9:$E$14,Rates!$N$3:$N$8,'Males 5y'!K$136:K$141)+SUMPRODUCT(Rates!$F$9:$F$14,Rates!$N$3:$N$8,'Females 5y'!K$136:K$141),-1)</f>
        <v>270</v>
      </c>
      <c r="O89">
        <f>ROUND(SUMPRODUCT(Rates!$E$9:$E$14,Rates!$N$3:$N$8,'Males 5y'!L$136:L$141)+SUMPRODUCT(Rates!$F$9:$F$14,Rates!$N$3:$N$8,'Females 5y'!L$136:L$141),-1)</f>
        <v>280</v>
      </c>
      <c r="P89">
        <f>ROUND(SUMPRODUCT(Rates!$E$9:$E$14,Rates!$N$3:$N$8,'Males 5y'!M$136:M$141)+SUMPRODUCT(Rates!$F$9:$F$14,Rates!$N$3:$N$8,'Females 5y'!M$136:M$141),-1)</f>
        <v>290</v>
      </c>
      <c r="Q89">
        <f>ROUND(SUMPRODUCT(Rates!$E$9:$E$14,Rates!$N$3:$N$8,'Males 5y'!N$136:N$141)+SUMPRODUCT(Rates!$F$9:$F$14,Rates!$N$3:$N$8,'Females 5y'!N$136:N$141),-1)</f>
        <v>300</v>
      </c>
      <c r="R89">
        <f>ROUND(SUMPRODUCT(Rates!$E$9:$E$14,Rates!$N$3:$N$8,'Males 5y'!O$136:O$141)+SUMPRODUCT(Rates!$F$9:$F$14,Rates!$N$3:$N$8,'Females 5y'!O$136:O$141),-1)</f>
        <v>310</v>
      </c>
      <c r="S89">
        <f>ROUND(SUMPRODUCT(Rates!$E$9:$E$14,Rates!$N$3:$N$8,'Males 5y'!P$136:P$141)+SUMPRODUCT(Rates!$F$9:$F$14,Rates!$N$3:$N$8,'Females 5y'!P$136:P$141),-1)</f>
        <v>320</v>
      </c>
      <c r="T89">
        <f>ROUND(SUMPRODUCT(Rates!$E$9:$E$14,Rates!$N$3:$N$8,'Males 5y'!Q$136:Q$141)+SUMPRODUCT(Rates!$F$9:$F$14,Rates!$N$3:$N$8,'Females 5y'!Q$136:Q$141),-1)</f>
        <v>320</v>
      </c>
      <c r="U89">
        <f>ROUND(SUMPRODUCT(Rates!$E$9:$E$14,Rates!$N$3:$N$8,'Males 5y'!R$136:R$141)+SUMPRODUCT(Rates!$F$9:$F$14,Rates!$N$3:$N$8,'Females 5y'!R$136:R$141),-1)</f>
        <v>340</v>
      </c>
      <c r="V89">
        <f>ROUND(SUMPRODUCT(Rates!$E$9:$E$14,Rates!$N$3:$N$8,'Males 5y'!S$136:S$141)+SUMPRODUCT(Rates!$F$9:$F$14,Rates!$N$3:$N$8,'Females 5y'!S$136:S$141),-1)</f>
        <v>350</v>
      </c>
      <c r="W89">
        <f>ROUND(SUMPRODUCT(Rates!$E$9:$E$14,Rates!$N$3:$N$8,'Males 5y'!T$136:T$141)+SUMPRODUCT(Rates!$F$9:$F$14,Rates!$N$3:$N$8,'Females 5y'!T$136:T$141),-1)</f>
        <v>350</v>
      </c>
      <c r="X89">
        <f>ROUND(SUMPRODUCT(Rates!$E$9:$E$14,Rates!$N$3:$N$8,'Males 5y'!U$136:U$141)+SUMPRODUCT(Rates!$F$9:$F$14,Rates!$N$3:$N$8,'Females 5y'!U$136:U$141),-1)</f>
        <v>360</v>
      </c>
      <c r="Y89">
        <f>ROUND(SUMPRODUCT(Rates!$E$9:$E$14,Rates!$N$3:$N$8,'Males 5y'!V$136:V$141)+SUMPRODUCT(Rates!$F$9:$F$14,Rates!$N$3:$N$8,'Females 5y'!V$136:V$141),-1)</f>
        <v>360</v>
      </c>
      <c r="Z89">
        <f>ROUND(SUMPRODUCT(Rates!$E$9:$E$14,Rates!$N$3:$N$8,'Males 5y'!W$136:W$141)+SUMPRODUCT(Rates!$F$9:$F$14,Rates!$N$3:$N$8,'Females 5y'!W$136:W$141),-1)</f>
        <v>370</v>
      </c>
      <c r="AA89">
        <f>ROUND(SUMPRODUCT(Rates!$E$9:$E$14,Rates!$N$3:$N$8,'Males 5y'!X$136:X$141)+SUMPRODUCT(Rates!$F$9:$F$14,Rates!$N$3:$N$8,'Females 5y'!X$136:X$141),-1)</f>
        <v>380</v>
      </c>
      <c r="AB89">
        <f>ROUND(SUMPRODUCT(Rates!$E$9:$E$14,Rates!$N$3:$N$8,'Males 5y'!Y$136:Y$141)+SUMPRODUCT(Rates!$F$9:$F$14,Rates!$N$3:$N$8,'Females 5y'!Y$136:Y$141),-1)</f>
        <v>380</v>
      </c>
      <c r="AC89">
        <f>ROUND(SUMPRODUCT(Rates!$E$9:$E$14,Rates!$N$3:$N$8,'Males 5y'!Z$136:Z$141)+SUMPRODUCT(Rates!$F$9:$F$14,Rates!$N$3:$N$8,'Females 5y'!Z$136:Z$141),-1)</f>
        <v>390</v>
      </c>
      <c r="AD89">
        <f>ROUND(SUMPRODUCT(Rates!$E$9:$E$14,Rates!$N$3:$N$8,'Males 5y'!AA$136:AA$141)+SUMPRODUCT(Rates!$F$9:$F$14,Rates!$N$3:$N$8,'Females 5y'!AA$136:AA$141),-1)</f>
        <v>400</v>
      </c>
      <c r="AE89">
        <f>ROUND(SUMPRODUCT(Rates!$E$9:$E$14,Rates!$N$3:$N$8,'Males 5y'!AB$136:AB$141)+SUMPRODUCT(Rates!$F$9:$F$14,Rates!$N$3:$N$8,'Females 5y'!AB$136:AB$141),-1)</f>
        <v>400</v>
      </c>
    </row>
    <row r="90" spans="1:31">
      <c r="A90" s="5" t="s">
        <v>27</v>
      </c>
      <c r="B90" s="6">
        <f t="shared" si="4"/>
        <v>0.27499999999999991</v>
      </c>
      <c r="C90" s="6">
        <f t="shared" si="5"/>
        <v>0.66956521739130426</v>
      </c>
      <c r="D90" s="30">
        <f t="shared" si="6"/>
        <v>330</v>
      </c>
      <c r="E90" s="28">
        <f t="shared" si="7"/>
        <v>770</v>
      </c>
      <c r="F90">
        <f>ROUND((F86*Rates!$I$3),-1)</f>
        <v>1150</v>
      </c>
      <c r="G90">
        <f>ROUND((G86*Rates!$I$3),-1)</f>
        <v>1160</v>
      </c>
      <c r="H90">
        <f>ROUND((H86*Rates!$I$3),-1)</f>
        <v>1180</v>
      </c>
      <c r="I90">
        <f>ROUND((I86*Rates!$I$3),-1)</f>
        <v>1200</v>
      </c>
      <c r="J90">
        <f>ROUND((J86*Rates!$I$3),-1)</f>
        <v>1220</v>
      </c>
      <c r="K90">
        <f>ROUND((K86*Rates!$I$3),-1)</f>
        <v>1260</v>
      </c>
      <c r="L90">
        <f>ROUND((L86*Rates!$I$3),-1)</f>
        <v>1300</v>
      </c>
      <c r="M90">
        <f>ROUND((M86*Rates!$I$3),-1)</f>
        <v>1330</v>
      </c>
      <c r="N90">
        <f>ROUND((N86*Rates!$I$3),-1)</f>
        <v>1360</v>
      </c>
      <c r="O90">
        <f>ROUND((O86*Rates!$I$3),-1)</f>
        <v>1380</v>
      </c>
      <c r="P90">
        <f>ROUND((P86*Rates!$I$3),-1)</f>
        <v>1420</v>
      </c>
      <c r="Q90">
        <f>ROUND((Q86*Rates!$I$3),-1)</f>
        <v>1460</v>
      </c>
      <c r="R90">
        <f>ROUND((R86*Rates!$I$3),-1)</f>
        <v>1500</v>
      </c>
      <c r="S90">
        <f>ROUND((S86*Rates!$I$3),-1)</f>
        <v>1530</v>
      </c>
      <c r="T90">
        <f>ROUND((T86*Rates!$I$3),-1)</f>
        <v>1570</v>
      </c>
      <c r="U90">
        <f>ROUND((U86*Rates!$I$3),-1)</f>
        <v>1610</v>
      </c>
      <c r="V90">
        <f>ROUND((V86*Rates!$I$3),-1)</f>
        <v>1640</v>
      </c>
      <c r="W90">
        <f>ROUND((W86*Rates!$I$3),-1)</f>
        <v>1680</v>
      </c>
      <c r="X90">
        <f>ROUND((X86*Rates!$I$3),-1)</f>
        <v>1710</v>
      </c>
      <c r="Y90">
        <f>ROUND((Y86*Rates!$I$3),-1)</f>
        <v>1730</v>
      </c>
      <c r="Z90">
        <f>ROUND((Z86*Rates!$I$3),-1)</f>
        <v>1750</v>
      </c>
      <c r="AA90">
        <f>ROUND((AA86*Rates!$I$3),-1)</f>
        <v>1790</v>
      </c>
      <c r="AB90">
        <f>ROUND((AB86*Rates!$I$3),-1)</f>
        <v>1820</v>
      </c>
      <c r="AC90">
        <f>ROUND((AC86*Rates!$I$3),-1)</f>
        <v>1850</v>
      </c>
      <c r="AD90">
        <f>ROUND((AD86*Rates!$I$3),-1)</f>
        <v>1880</v>
      </c>
      <c r="AE90">
        <f>ROUND((AE86*Rates!$I$3),-1)</f>
        <v>1920</v>
      </c>
    </row>
    <row r="91" spans="1:31">
      <c r="A91" s="5" t="s">
        <v>28</v>
      </c>
      <c r="B91" s="6">
        <f t="shared" si="4"/>
        <v>0.27272727272727271</v>
      </c>
      <c r="C91" s="6">
        <f t="shared" si="5"/>
        <v>0.70967741935483875</v>
      </c>
      <c r="D91" s="30">
        <f t="shared" si="6"/>
        <v>90</v>
      </c>
      <c r="E91" s="28">
        <f t="shared" si="7"/>
        <v>220</v>
      </c>
      <c r="F91">
        <f>ROUND((F86*Rates!$I$4),-1)</f>
        <v>310</v>
      </c>
      <c r="G91">
        <f>ROUND((G86*Rates!$I$4),-1)</f>
        <v>320</v>
      </c>
      <c r="H91">
        <f>ROUND((H86*Rates!$I$4),-1)</f>
        <v>320</v>
      </c>
      <c r="I91">
        <f>ROUND((I86*Rates!$I$4),-1)</f>
        <v>330</v>
      </c>
      <c r="J91">
        <f>ROUND((J86*Rates!$I$4),-1)</f>
        <v>330</v>
      </c>
      <c r="K91">
        <f>ROUND((K86*Rates!$I$4),-1)</f>
        <v>350</v>
      </c>
      <c r="L91">
        <f>ROUND((L86*Rates!$I$4),-1)</f>
        <v>360</v>
      </c>
      <c r="M91">
        <f>ROUND((M86*Rates!$I$4),-1)</f>
        <v>360</v>
      </c>
      <c r="N91">
        <f>ROUND((N86*Rates!$I$4),-1)</f>
        <v>370</v>
      </c>
      <c r="O91">
        <f>ROUND((O86*Rates!$I$4),-1)</f>
        <v>380</v>
      </c>
      <c r="P91">
        <f>ROUND((P86*Rates!$I$4),-1)</f>
        <v>390</v>
      </c>
      <c r="Q91">
        <f>ROUND((Q86*Rates!$I$4),-1)</f>
        <v>400</v>
      </c>
      <c r="R91">
        <f>ROUND((R86*Rates!$I$4),-1)</f>
        <v>410</v>
      </c>
      <c r="S91">
        <f>ROUND((S86*Rates!$I$4),-1)</f>
        <v>420</v>
      </c>
      <c r="T91">
        <f>ROUND((T86*Rates!$I$4),-1)</f>
        <v>430</v>
      </c>
      <c r="U91">
        <f>ROUND((U86*Rates!$I$4),-1)</f>
        <v>440</v>
      </c>
      <c r="V91">
        <f>ROUND((V86*Rates!$I$4),-1)</f>
        <v>450</v>
      </c>
      <c r="W91">
        <f>ROUND((W86*Rates!$I$4),-1)</f>
        <v>460</v>
      </c>
      <c r="X91">
        <f>ROUND((X86*Rates!$I$4),-1)</f>
        <v>470</v>
      </c>
      <c r="Y91">
        <f>ROUND((Y86*Rates!$I$4),-1)</f>
        <v>470</v>
      </c>
      <c r="Z91">
        <f>ROUND((Z86*Rates!$I$4),-1)</f>
        <v>480</v>
      </c>
      <c r="AA91">
        <f>ROUND((AA86*Rates!$I$4),-1)</f>
        <v>490</v>
      </c>
      <c r="AB91">
        <f>ROUND((AB86*Rates!$I$4),-1)</f>
        <v>500</v>
      </c>
      <c r="AC91">
        <f>ROUND((AC86*Rates!$I$4),-1)</f>
        <v>510</v>
      </c>
      <c r="AD91">
        <f>ROUND((AD86*Rates!$I$4),-1)</f>
        <v>520</v>
      </c>
      <c r="AE91">
        <f>ROUND((AE86*Rates!$I$4),-1)</f>
        <v>530</v>
      </c>
    </row>
    <row r="92" spans="1:31">
      <c r="A92" s="5" t="s">
        <v>29</v>
      </c>
      <c r="B92" s="6">
        <f t="shared" si="4"/>
        <v>0.31578947368421062</v>
      </c>
      <c r="C92" s="6">
        <f t="shared" si="5"/>
        <v>0.63157894736842102</v>
      </c>
      <c r="D92" s="30">
        <f t="shared" si="6"/>
        <v>60</v>
      </c>
      <c r="E92" s="28">
        <f t="shared" si="7"/>
        <v>120</v>
      </c>
      <c r="F92">
        <f>ROUND((F86*Rates!$I$5),-1)</f>
        <v>190</v>
      </c>
      <c r="G92">
        <f>ROUND((G86*Rates!$I$5),-1)</f>
        <v>190</v>
      </c>
      <c r="H92">
        <f>ROUND((H86*Rates!$I$5),-1)</f>
        <v>190</v>
      </c>
      <c r="I92">
        <f>ROUND((I86*Rates!$I$5),-1)</f>
        <v>190</v>
      </c>
      <c r="J92">
        <f>ROUND((J86*Rates!$I$5),-1)</f>
        <v>200</v>
      </c>
      <c r="K92">
        <f>ROUND((K86*Rates!$I$5),-1)</f>
        <v>200</v>
      </c>
      <c r="L92">
        <f>ROUND((L86*Rates!$I$5),-1)</f>
        <v>210</v>
      </c>
      <c r="M92">
        <f>ROUND((M86*Rates!$I$5),-1)</f>
        <v>210</v>
      </c>
      <c r="N92">
        <f>ROUND((N86*Rates!$I$5),-1)</f>
        <v>220</v>
      </c>
      <c r="O92">
        <f>ROUND((O86*Rates!$I$5),-1)</f>
        <v>220</v>
      </c>
      <c r="P92">
        <f>ROUND((P86*Rates!$I$5),-1)</f>
        <v>230</v>
      </c>
      <c r="Q92">
        <f>ROUND((Q86*Rates!$I$5),-1)</f>
        <v>240</v>
      </c>
      <c r="R92">
        <f>ROUND((R86*Rates!$I$5),-1)</f>
        <v>240</v>
      </c>
      <c r="S92">
        <f>ROUND((S86*Rates!$I$5),-1)</f>
        <v>250</v>
      </c>
      <c r="T92">
        <f>ROUND((T86*Rates!$I$5),-1)</f>
        <v>250</v>
      </c>
      <c r="U92">
        <f>ROUND((U86*Rates!$I$5),-1)</f>
        <v>260</v>
      </c>
      <c r="V92">
        <f>ROUND((V86*Rates!$I$5),-1)</f>
        <v>270</v>
      </c>
      <c r="W92">
        <f>ROUND((W86*Rates!$I$5),-1)</f>
        <v>270</v>
      </c>
      <c r="X92">
        <f>ROUND((X86*Rates!$I$5),-1)</f>
        <v>280</v>
      </c>
      <c r="Y92">
        <f>ROUND((Y86*Rates!$I$5),-1)</f>
        <v>280</v>
      </c>
      <c r="Z92">
        <f>ROUND((Z86*Rates!$I$5),-1)</f>
        <v>280</v>
      </c>
      <c r="AA92">
        <f>ROUND((AA86*Rates!$I$5),-1)</f>
        <v>290</v>
      </c>
      <c r="AB92">
        <f>ROUND((AB86*Rates!$I$5),-1)</f>
        <v>290</v>
      </c>
      <c r="AC92">
        <f>ROUND((AC86*Rates!$I$5),-1)</f>
        <v>300</v>
      </c>
      <c r="AD92">
        <f>ROUND((AD86*Rates!$I$5),-1)</f>
        <v>300</v>
      </c>
      <c r="AE92">
        <f>ROUND((AE86*Rates!$I$5),-1)</f>
        <v>310</v>
      </c>
    </row>
    <row r="93" spans="1:31">
      <c r="A93" s="5" t="s">
        <v>36</v>
      </c>
      <c r="B93" s="6">
        <f t="shared" si="4"/>
        <v>0.25</v>
      </c>
      <c r="C93" s="6">
        <f>AE93/F93-1</f>
        <v>0.71428571428571419</v>
      </c>
      <c r="D93" s="30">
        <f t="shared" si="6"/>
        <v>20</v>
      </c>
      <c r="E93" s="28">
        <f t="shared" si="7"/>
        <v>50</v>
      </c>
      <c r="F93">
        <f>ROUND((F86*Rates!$I$6),-1)</f>
        <v>70</v>
      </c>
      <c r="G93">
        <f>ROUND((G86*Rates!$I$6),-1)</f>
        <v>70</v>
      </c>
      <c r="H93">
        <f>ROUND((H86*Rates!$I$6),-1)</f>
        <v>80</v>
      </c>
      <c r="I93">
        <f>ROUND((I86*Rates!$I$6),-1)</f>
        <v>80</v>
      </c>
      <c r="J93">
        <f>ROUND((J86*Rates!$I$6),-1)</f>
        <v>80</v>
      </c>
      <c r="K93">
        <f>ROUND((K86*Rates!$I$6),-1)</f>
        <v>80</v>
      </c>
      <c r="L93">
        <f>ROUND((L86*Rates!$I$6),-1)</f>
        <v>80</v>
      </c>
      <c r="M93">
        <f>ROUND((M86*Rates!$I$6),-1)</f>
        <v>90</v>
      </c>
      <c r="N93">
        <f>ROUND((N86*Rates!$I$6),-1)</f>
        <v>90</v>
      </c>
      <c r="O93">
        <f>ROUND((O86*Rates!$I$6),-1)</f>
        <v>90</v>
      </c>
      <c r="P93">
        <f>ROUND((P86*Rates!$I$6),-1)</f>
        <v>90</v>
      </c>
      <c r="Q93">
        <f>ROUND((Q86*Rates!$I$6),-1)</f>
        <v>90</v>
      </c>
      <c r="R93">
        <f>ROUND((R86*Rates!$I$6),-1)</f>
        <v>100</v>
      </c>
      <c r="S93">
        <f>ROUND((S86*Rates!$I$6),-1)</f>
        <v>100</v>
      </c>
      <c r="T93">
        <f>ROUND((T86*Rates!$I$6),-1)</f>
        <v>100</v>
      </c>
      <c r="U93">
        <f>ROUND((U86*Rates!$I$6),-1)</f>
        <v>100</v>
      </c>
      <c r="V93">
        <f>ROUND((V86*Rates!$I$6),-1)</f>
        <v>110</v>
      </c>
      <c r="W93">
        <f>ROUND((W86*Rates!$I$6),-1)</f>
        <v>110</v>
      </c>
      <c r="X93">
        <f>ROUND((X86*Rates!$I$6),-1)</f>
        <v>110</v>
      </c>
      <c r="Y93">
        <f>ROUND((Y86*Rates!$I$6),-1)</f>
        <v>110</v>
      </c>
      <c r="Z93">
        <f>ROUND((Z86*Rates!$I$6),-1)</f>
        <v>110</v>
      </c>
      <c r="AA93">
        <f>ROUND((AA86*Rates!$I$6),-1)</f>
        <v>120</v>
      </c>
      <c r="AB93">
        <f>ROUND((AB86*Rates!$I$6),-1)</f>
        <v>120</v>
      </c>
      <c r="AC93">
        <f>ROUND((AC86*Rates!$I$6),-1)</f>
        <v>120</v>
      </c>
      <c r="AD93">
        <f>ROUND((AD86*Rates!$I$6),-1)</f>
        <v>120</v>
      </c>
      <c r="AE93">
        <f>ROUND((AE86*Rates!$I$6),-1)</f>
        <v>120</v>
      </c>
    </row>
    <row r="94" spans="1:31">
      <c r="A94" s="5" t="s">
        <v>30</v>
      </c>
      <c r="B94" s="6">
        <f t="shared" si="4"/>
        <v>0.25</v>
      </c>
      <c r="C94" s="6">
        <f t="shared" si="5"/>
        <v>0.5</v>
      </c>
      <c r="D94" s="30">
        <f t="shared" si="6"/>
        <v>10</v>
      </c>
      <c r="E94" s="28">
        <f t="shared" si="7"/>
        <v>20</v>
      </c>
      <c r="F94">
        <f>ROUND((F86*Rates!$I$7),-1)</f>
        <v>40</v>
      </c>
      <c r="G94">
        <f>ROUND((G86*Rates!$I$7),-1)</f>
        <v>40</v>
      </c>
      <c r="H94">
        <f>ROUND((H86*Rates!$I$7),-1)</f>
        <v>40</v>
      </c>
      <c r="I94">
        <f>ROUND((I86*Rates!$I$7),-1)</f>
        <v>40</v>
      </c>
      <c r="J94">
        <f>ROUND((J86*Rates!$I$7),-1)</f>
        <v>40</v>
      </c>
      <c r="K94">
        <f>ROUND((K86*Rates!$I$7),-1)</f>
        <v>40</v>
      </c>
      <c r="L94">
        <f>ROUND((L86*Rates!$I$7),-1)</f>
        <v>40</v>
      </c>
      <c r="M94">
        <f>ROUND((M86*Rates!$I$7),-1)</f>
        <v>40</v>
      </c>
      <c r="N94">
        <f>ROUND((N86*Rates!$I$7),-1)</f>
        <v>40</v>
      </c>
      <c r="O94">
        <f>ROUND((O86*Rates!$I$7),-1)</f>
        <v>40</v>
      </c>
      <c r="P94">
        <f>ROUND((P86*Rates!$I$7),-1)</f>
        <v>50</v>
      </c>
      <c r="Q94">
        <f>ROUND((Q86*Rates!$I$7),-1)</f>
        <v>50</v>
      </c>
      <c r="R94">
        <f>ROUND((R86*Rates!$I$7),-1)</f>
        <v>50</v>
      </c>
      <c r="S94">
        <f>ROUND((S86*Rates!$I$7),-1)</f>
        <v>50</v>
      </c>
      <c r="T94">
        <f>ROUND((T86*Rates!$I$7),-1)</f>
        <v>50</v>
      </c>
      <c r="U94">
        <f>ROUND((U86*Rates!$I$7),-1)</f>
        <v>50</v>
      </c>
      <c r="V94">
        <f>ROUND((V86*Rates!$I$7),-1)</f>
        <v>50</v>
      </c>
      <c r="W94">
        <f>ROUND((W86*Rates!$I$7),-1)</f>
        <v>50</v>
      </c>
      <c r="X94">
        <f>ROUND((X86*Rates!$I$7),-1)</f>
        <v>60</v>
      </c>
      <c r="Y94">
        <f>ROUND((Y86*Rates!$I$7),-1)</f>
        <v>60</v>
      </c>
      <c r="Z94">
        <f>ROUND((Z86*Rates!$I$7),-1)</f>
        <v>60</v>
      </c>
      <c r="AA94">
        <f>ROUND((AA86*Rates!$I$7),-1)</f>
        <v>60</v>
      </c>
      <c r="AB94">
        <f>ROUND((AB86*Rates!$I$7),-1)</f>
        <v>60</v>
      </c>
      <c r="AC94">
        <f>ROUND((AC86*Rates!$I$7),-1)</f>
        <v>60</v>
      </c>
      <c r="AD94">
        <f>ROUND((AD86*Rates!$I$7),-1)</f>
        <v>60</v>
      </c>
      <c r="AE94">
        <f>ROUND((AE86*Rates!$I$7),-1)</f>
        <v>60</v>
      </c>
    </row>
    <row r="95" spans="1:31">
      <c r="A95" s="5" t="s">
        <v>31</v>
      </c>
      <c r="B95" s="6">
        <f t="shared" si="4"/>
        <v>0.25</v>
      </c>
      <c r="C95" s="6">
        <f t="shared" si="5"/>
        <v>0.5</v>
      </c>
      <c r="D95" s="30">
        <f t="shared" si="6"/>
        <v>10</v>
      </c>
      <c r="E95" s="28">
        <f t="shared" si="7"/>
        <v>20</v>
      </c>
      <c r="F95">
        <f>ROUND((F86*Rates!$I$8),-1)</f>
        <v>40</v>
      </c>
      <c r="G95">
        <f>ROUND((G86*Rates!$I$8),-1)</f>
        <v>40</v>
      </c>
      <c r="H95">
        <f>ROUND((H86*Rates!$I$8),-1)</f>
        <v>40</v>
      </c>
      <c r="I95">
        <f>ROUND((I86*Rates!$I$8),-1)</f>
        <v>40</v>
      </c>
      <c r="J95">
        <f>ROUND((J86*Rates!$I$8),-1)</f>
        <v>40</v>
      </c>
      <c r="K95">
        <f>ROUND((K86*Rates!$I$8),-1)</f>
        <v>40</v>
      </c>
      <c r="L95">
        <f>ROUND((L86*Rates!$I$8),-1)</f>
        <v>40</v>
      </c>
      <c r="M95">
        <f>ROUND((M86*Rates!$I$8),-1)</f>
        <v>40</v>
      </c>
      <c r="N95">
        <f>ROUND((N86*Rates!$I$8),-1)</f>
        <v>40</v>
      </c>
      <c r="O95">
        <f>ROUND((O86*Rates!$I$8),-1)</f>
        <v>40</v>
      </c>
      <c r="P95">
        <f>ROUND((P86*Rates!$I$8),-1)</f>
        <v>50</v>
      </c>
      <c r="Q95">
        <f>ROUND((Q86*Rates!$I$8),-1)</f>
        <v>50</v>
      </c>
      <c r="R95">
        <f>ROUND((R86*Rates!$I$8),-1)</f>
        <v>50</v>
      </c>
      <c r="S95">
        <f>ROUND((S86*Rates!$I$8),-1)</f>
        <v>50</v>
      </c>
      <c r="T95">
        <f>ROUND((T86*Rates!$I$8),-1)</f>
        <v>50</v>
      </c>
      <c r="U95">
        <f>ROUND((U86*Rates!$I$8),-1)</f>
        <v>50</v>
      </c>
      <c r="V95">
        <f>ROUND((V86*Rates!$I$8),-1)</f>
        <v>50</v>
      </c>
      <c r="W95">
        <f>ROUND((W86*Rates!$I$8),-1)</f>
        <v>50</v>
      </c>
      <c r="X95">
        <f>ROUND((X86*Rates!$I$8),-1)</f>
        <v>60</v>
      </c>
      <c r="Y95">
        <f>ROUND((Y86*Rates!$I$8),-1)</f>
        <v>60</v>
      </c>
      <c r="Z95">
        <f>ROUND((Z86*Rates!$I$8),-1)</f>
        <v>60</v>
      </c>
      <c r="AA95">
        <f>ROUND((AA86*Rates!$I$8),-1)</f>
        <v>60</v>
      </c>
      <c r="AB95">
        <f>ROUND((AB86*Rates!$I$8),-1)</f>
        <v>60</v>
      </c>
      <c r="AC95">
        <f>ROUND((AC86*Rates!$I$8),-1)</f>
        <v>60</v>
      </c>
      <c r="AD95">
        <f>ROUND((AD86*Rates!$I$8),-1)</f>
        <v>60</v>
      </c>
      <c r="AE95">
        <f>ROUND((AE86*Rates!$I$8),-1)</f>
        <v>60</v>
      </c>
    </row>
    <row r="96" spans="1:31" ht="14.4" thickBot="1">
      <c r="A96" s="8" t="s">
        <v>33</v>
      </c>
      <c r="B96" s="6">
        <f t="shared" si="4"/>
        <v>0.16666666666666674</v>
      </c>
      <c r="C96" s="6">
        <f t="shared" si="5"/>
        <v>0.5</v>
      </c>
      <c r="D96" s="30">
        <f t="shared" si="6"/>
        <v>10</v>
      </c>
      <c r="E96" s="28">
        <f t="shared" si="7"/>
        <v>30</v>
      </c>
      <c r="F96">
        <f>ROUND((F86*Rates!$I$9),-1)</f>
        <v>60</v>
      </c>
      <c r="G96">
        <f>ROUND((G86*Rates!$I$9),-1)</f>
        <v>60</v>
      </c>
      <c r="H96">
        <f>ROUND((H86*Rates!$I$9),-1)</f>
        <v>60</v>
      </c>
      <c r="I96">
        <f>ROUND((I86*Rates!$I$9),-1)</f>
        <v>60</v>
      </c>
      <c r="J96">
        <f>ROUND((J86*Rates!$I$9),-1)</f>
        <v>60</v>
      </c>
      <c r="K96">
        <f>ROUND((K86*Rates!$I$9),-1)</f>
        <v>60</v>
      </c>
      <c r="L96">
        <f>ROUND((L86*Rates!$I$9),-1)</f>
        <v>60</v>
      </c>
      <c r="M96">
        <f>ROUND((M86*Rates!$I$9),-1)</f>
        <v>60</v>
      </c>
      <c r="N96">
        <f>ROUND((N86*Rates!$I$9),-1)</f>
        <v>70</v>
      </c>
      <c r="O96">
        <f>ROUND((O86*Rates!$I$9),-1)</f>
        <v>70</v>
      </c>
      <c r="P96">
        <f>ROUND((P86*Rates!$I$9),-1)</f>
        <v>70</v>
      </c>
      <c r="Q96">
        <f>ROUND((Q86*Rates!$I$9),-1)</f>
        <v>70</v>
      </c>
      <c r="R96">
        <f>ROUND((R86*Rates!$I$9),-1)</f>
        <v>70</v>
      </c>
      <c r="S96">
        <f>ROUND((S86*Rates!$I$9),-1)</f>
        <v>70</v>
      </c>
      <c r="T96">
        <f>ROUND((T86*Rates!$I$9),-1)</f>
        <v>80</v>
      </c>
      <c r="U96">
        <f>ROUND((U86*Rates!$I$9),-1)</f>
        <v>80</v>
      </c>
      <c r="V96">
        <f>ROUND((V86*Rates!$I$9),-1)</f>
        <v>80</v>
      </c>
      <c r="W96">
        <f>ROUND((W86*Rates!$I$9),-1)</f>
        <v>80</v>
      </c>
      <c r="X96">
        <f>ROUND((X86*Rates!$I$9),-1)</f>
        <v>80</v>
      </c>
      <c r="Y96">
        <f>ROUND((Y86*Rates!$I$9),-1)</f>
        <v>80</v>
      </c>
      <c r="Z96">
        <f>ROUND((Z86*Rates!$I$9),-1)</f>
        <v>80</v>
      </c>
      <c r="AA96">
        <f>ROUND((AA86*Rates!$I$9),-1)</f>
        <v>90</v>
      </c>
      <c r="AB96">
        <f>ROUND((AB86*Rates!$I$9),-1)</f>
        <v>90</v>
      </c>
      <c r="AC96">
        <f>ROUND((AC86*Rates!$I$9),-1)</f>
        <v>90</v>
      </c>
      <c r="AD96">
        <f>ROUND((AD86*Rates!$I$9),-1)</f>
        <v>90</v>
      </c>
      <c r="AE96">
        <f>ROUND((AE86*Rates!$I$9),-1)</f>
        <v>90</v>
      </c>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B17"/>
  <sheetViews>
    <sheetView topLeftCell="A9" workbookViewId="0">
      <selection activeCell="C17" sqref="C17"/>
    </sheetView>
  </sheetViews>
  <sheetFormatPr defaultColWidth="59.36328125" defaultRowHeight="13.8"/>
  <cols>
    <col min="1" max="1" width="27.90625" customWidth="1"/>
  </cols>
  <sheetData>
    <row r="2" spans="1:2">
      <c r="A2" s="31" t="s">
        <v>209</v>
      </c>
      <c r="B2" s="31"/>
    </row>
    <row r="3" spans="1:2">
      <c r="A3" s="11" t="s">
        <v>210</v>
      </c>
      <c r="B3" s="12" t="s">
        <v>229</v>
      </c>
    </row>
    <row r="4" spans="1:2" ht="25.2">
      <c r="A4" s="11" t="s">
        <v>211</v>
      </c>
      <c r="B4" s="12" t="s">
        <v>223</v>
      </c>
    </row>
    <row r="5" spans="1:2">
      <c r="A5" s="11" t="s">
        <v>212</v>
      </c>
      <c r="B5" s="12" t="s">
        <v>224</v>
      </c>
    </row>
    <row r="6" spans="1:2">
      <c r="A6" s="11" t="s">
        <v>213</v>
      </c>
      <c r="B6" s="12" t="s">
        <v>225</v>
      </c>
    </row>
    <row r="7" spans="1:2">
      <c r="A7" s="11" t="s">
        <v>214</v>
      </c>
      <c r="B7" s="13">
        <v>46304</v>
      </c>
    </row>
    <row r="8" spans="1:2">
      <c r="A8" s="11" t="s">
        <v>227</v>
      </c>
      <c r="B8" s="23" t="s">
        <v>235</v>
      </c>
    </row>
    <row r="9" spans="1:2" ht="52.8">
      <c r="A9" s="11" t="s">
        <v>237</v>
      </c>
      <c r="B9" s="23" t="s">
        <v>238</v>
      </c>
    </row>
    <row r="10" spans="1:2" ht="113.4" customHeight="1">
      <c r="A10" s="11" t="s">
        <v>236</v>
      </c>
      <c r="B10" s="14" t="s">
        <v>226</v>
      </c>
    </row>
    <row r="11" spans="1:2" ht="62.4" customHeight="1">
      <c r="A11" s="11" t="s">
        <v>240</v>
      </c>
      <c r="B11" s="26" t="s">
        <v>241</v>
      </c>
    </row>
    <row r="12" spans="1:2">
      <c r="A12" s="11" t="s">
        <v>215</v>
      </c>
      <c r="B12" s="12" t="s">
        <v>216</v>
      </c>
    </row>
    <row r="13" spans="1:2">
      <c r="A13" s="11" t="s">
        <v>217</v>
      </c>
      <c r="B13" s="12" t="s">
        <v>228</v>
      </c>
    </row>
    <row r="14" spans="1:2">
      <c r="A14" s="11" t="s">
        <v>218</v>
      </c>
      <c r="B14" s="15">
        <v>46304</v>
      </c>
    </row>
    <row r="15" spans="1:2">
      <c r="A15" s="11" t="s">
        <v>219</v>
      </c>
      <c r="B15" s="12" t="s">
        <v>220</v>
      </c>
    </row>
    <row r="16" spans="1:2">
      <c r="A16" s="11" t="s">
        <v>221</v>
      </c>
      <c r="B16" s="12" t="s">
        <v>230</v>
      </c>
    </row>
    <row r="17" spans="1:2" ht="138.6">
      <c r="A17" s="11" t="s">
        <v>222</v>
      </c>
      <c r="B17" s="12" t="s">
        <v>242</v>
      </c>
    </row>
  </sheetData>
  <mergeCells count="1">
    <mergeCell ref="A2:B2"/>
  </mergeCells>
  <hyperlinks>
    <hyperlink ref="B8" r:id="rId1" display="https://www.nomisweb.co.uk/" xr:uid="{DA4C7AB0-9EDF-4034-A4EA-557B0F45456D}"/>
    <hyperlink ref="B10" r:id="rId2" xr:uid="{89D88B8B-41B0-4D1A-8D14-6C182879CAA7}"/>
    <hyperlink ref="B11" r:id="rId3" display="The 2014 Dementia UK: Update continued to use the severity estimates by age from the 2007 Dementia UK: Update. In that report the consensus estimates were based upon findings from three population-based studies of late-onset dementia (O’Connor et al, 1989; Brayne et al, 1989; Clarke et al, 1991)" xr:uid="{719452ED-0E39-4A87-BE76-9E187FC6F6CF}"/>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C1:N17"/>
  <sheetViews>
    <sheetView workbookViewId="0">
      <selection activeCell="H11" sqref="H11"/>
    </sheetView>
  </sheetViews>
  <sheetFormatPr defaultRowHeight="13.8"/>
  <cols>
    <col min="5" max="5" width="18.36328125" bestFit="1" customWidth="1"/>
    <col min="6" max="6" width="16.36328125" customWidth="1"/>
    <col min="8" max="8" width="22.08984375" bestFit="1" customWidth="1"/>
    <col min="9" max="9" width="17.81640625" bestFit="1" customWidth="1"/>
    <col min="11" max="11" width="10.36328125" customWidth="1"/>
    <col min="12" max="13" width="11.26953125" bestFit="1" customWidth="1"/>
    <col min="14" max="14" width="9.81640625" bestFit="1" customWidth="1"/>
  </cols>
  <sheetData>
    <row r="1" spans="3:14">
      <c r="D1" t="s">
        <v>18</v>
      </c>
      <c r="E1" t="s">
        <v>37</v>
      </c>
      <c r="F1" t="s">
        <v>38</v>
      </c>
    </row>
    <row r="2" spans="3:14">
      <c r="C2" t="s">
        <v>19</v>
      </c>
      <c r="D2" t="s">
        <v>1</v>
      </c>
      <c r="E2" s="24">
        <v>8.8999999999999995E-5</v>
      </c>
      <c r="F2" s="24">
        <v>9.4999999999999992E-5</v>
      </c>
      <c r="H2" s="1" t="s">
        <v>21</v>
      </c>
      <c r="I2" s="1" t="s">
        <v>22</v>
      </c>
      <c r="K2" s="1" t="s">
        <v>23</v>
      </c>
      <c r="L2" s="1" t="s">
        <v>24</v>
      </c>
      <c r="M2" s="1" t="s">
        <v>25</v>
      </c>
      <c r="N2" s="1" t="s">
        <v>26</v>
      </c>
    </row>
    <row r="3" spans="3:14">
      <c r="D3" t="s">
        <v>2</v>
      </c>
      <c r="E3" s="24">
        <v>6.3E-5</v>
      </c>
      <c r="F3" s="24">
        <v>9.3000000000000011E-5</v>
      </c>
      <c r="H3" s="2" t="s">
        <v>27</v>
      </c>
      <c r="I3" s="3">
        <v>0.62</v>
      </c>
      <c r="K3" s="2" t="s">
        <v>8</v>
      </c>
      <c r="L3" s="3">
        <v>0.62</v>
      </c>
      <c r="M3" s="3">
        <v>0.32</v>
      </c>
      <c r="N3" s="3">
        <v>0.06</v>
      </c>
    </row>
    <row r="4" spans="3:14">
      <c r="D4" t="s">
        <v>3</v>
      </c>
      <c r="E4" s="24">
        <v>8.099999999999999E-5</v>
      </c>
      <c r="F4" s="24">
        <v>1.9600000000000002E-4</v>
      </c>
      <c r="H4" s="2" t="s">
        <v>28</v>
      </c>
      <c r="I4" s="3">
        <v>0.17</v>
      </c>
      <c r="K4" s="2" t="s">
        <v>9</v>
      </c>
      <c r="L4" s="3">
        <v>0.63</v>
      </c>
      <c r="M4" s="3">
        <v>0.3</v>
      </c>
      <c r="N4" s="3">
        <v>7.0000000000000007E-2</v>
      </c>
    </row>
    <row r="5" spans="3:14">
      <c r="D5" t="s">
        <v>4</v>
      </c>
      <c r="E5" s="24">
        <v>3.1800000000000003E-4</v>
      </c>
      <c r="F5" s="24">
        <v>2.7300000000000002E-4</v>
      </c>
      <c r="H5" s="2" t="s">
        <v>29</v>
      </c>
      <c r="I5" s="3">
        <v>0.1</v>
      </c>
      <c r="K5" s="2" t="s">
        <v>10</v>
      </c>
      <c r="L5" s="3">
        <v>0.56999999999999995</v>
      </c>
      <c r="M5" s="3">
        <v>0.31</v>
      </c>
      <c r="N5" s="3">
        <v>0.12</v>
      </c>
    </row>
    <row r="6" spans="3:14">
      <c r="D6" t="s">
        <v>5</v>
      </c>
      <c r="E6" s="24">
        <v>6.2700000000000006E-4</v>
      </c>
      <c r="F6" s="24">
        <v>5.5100000000000006E-4</v>
      </c>
      <c r="H6" s="2" t="s">
        <v>36</v>
      </c>
      <c r="I6" s="3">
        <v>0.04</v>
      </c>
      <c r="K6" s="2" t="s">
        <v>11</v>
      </c>
      <c r="L6" s="3">
        <v>0.56999999999999995</v>
      </c>
      <c r="M6" s="3">
        <v>0.32</v>
      </c>
      <c r="N6" s="3">
        <v>0.11</v>
      </c>
    </row>
    <row r="7" spans="3:14">
      <c r="D7" t="s">
        <v>6</v>
      </c>
      <c r="E7" s="24">
        <v>1.7949999999999999E-3</v>
      </c>
      <c r="F7" s="24">
        <v>9.7099999999999997E-4</v>
      </c>
      <c r="H7" s="2" t="s">
        <v>30</v>
      </c>
      <c r="I7" s="3">
        <v>0.02</v>
      </c>
      <c r="K7" s="2" t="s">
        <v>12</v>
      </c>
      <c r="L7" s="3">
        <v>0.54</v>
      </c>
      <c r="M7" s="3">
        <v>0.33</v>
      </c>
      <c r="N7" s="3">
        <v>0.13</v>
      </c>
    </row>
    <row r="8" spans="3:14">
      <c r="D8" t="s">
        <v>7</v>
      </c>
      <c r="E8" s="24">
        <v>1.9889999999999999E-3</v>
      </c>
      <c r="F8" s="24">
        <v>1.1799999999999998E-3</v>
      </c>
      <c r="H8" s="2" t="s">
        <v>31</v>
      </c>
      <c r="I8" s="3">
        <v>0.02</v>
      </c>
      <c r="K8" s="2" t="s">
        <v>32</v>
      </c>
      <c r="L8" s="3">
        <v>0.49</v>
      </c>
      <c r="M8" s="3">
        <v>0.33</v>
      </c>
      <c r="N8" s="3">
        <v>0.18</v>
      </c>
    </row>
    <row r="9" spans="3:14">
      <c r="C9" t="s">
        <v>20</v>
      </c>
      <c r="D9" t="s">
        <v>8</v>
      </c>
      <c r="E9" s="24">
        <v>1.2E-2</v>
      </c>
      <c r="F9" s="24">
        <v>1.7999999999999999E-2</v>
      </c>
      <c r="H9" s="2" t="s">
        <v>33</v>
      </c>
      <c r="I9" s="3">
        <v>0.03</v>
      </c>
      <c r="K9" s="2" t="s">
        <v>34</v>
      </c>
      <c r="L9" s="3">
        <v>0.42</v>
      </c>
      <c r="M9" s="3">
        <v>0.35</v>
      </c>
      <c r="N9" s="3">
        <v>0.23</v>
      </c>
    </row>
    <row r="10" spans="3:14">
      <c r="D10" t="s">
        <v>9</v>
      </c>
      <c r="E10" s="24">
        <v>0.03</v>
      </c>
      <c r="F10" s="24">
        <v>2.5000000000000001E-2</v>
      </c>
      <c r="H10" s="2" t="s">
        <v>35</v>
      </c>
      <c r="I10" s="3">
        <f>SUM(I3:I9)</f>
        <v>1</v>
      </c>
    </row>
    <row r="11" spans="3:14">
      <c r="D11" t="s">
        <v>10</v>
      </c>
      <c r="E11" s="24">
        <v>5.1999999999999998E-2</v>
      </c>
      <c r="F11" s="24">
        <v>6.2E-2</v>
      </c>
      <c r="H11" s="25" t="s">
        <v>239</v>
      </c>
    </row>
    <row r="12" spans="3:14">
      <c r="D12" t="s">
        <v>11</v>
      </c>
      <c r="E12" s="24">
        <v>0.106</v>
      </c>
      <c r="F12" s="24">
        <v>9.5000000000000001E-2</v>
      </c>
    </row>
    <row r="13" spans="3:14">
      <c r="D13" t="s">
        <v>12</v>
      </c>
      <c r="E13" s="24">
        <v>0.128</v>
      </c>
      <c r="F13" s="24">
        <v>0.18099999999999999</v>
      </c>
    </row>
    <row r="14" spans="3:14">
      <c r="D14" t="s">
        <v>13</v>
      </c>
      <c r="E14" s="24">
        <v>0.17100000000000001</v>
      </c>
      <c r="F14" s="24">
        <v>0.35</v>
      </c>
    </row>
    <row r="17" spans="4:4">
      <c r="D17" s="22"/>
    </row>
  </sheetData>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AB164"/>
  <sheetViews>
    <sheetView workbookViewId="0">
      <pane xSplit="1" ySplit="1" topLeftCell="B137" activePane="bottomRight" state="frozen"/>
      <selection pane="topRight" activeCell="B1" sqref="B1"/>
      <selection pane="bottomLeft" activeCell="A2" sqref="A2"/>
      <selection pane="bottomRight" activeCell="B153" sqref="B153"/>
    </sheetView>
  </sheetViews>
  <sheetFormatPr defaultRowHeight="13.8"/>
  <cols>
    <col min="1" max="1" width="19" customWidth="1"/>
    <col min="3" max="3" width="10.36328125" bestFit="1" customWidth="1"/>
    <col min="5" max="7" width="11.36328125" style="16" bestFit="1" customWidth="1"/>
    <col min="8" max="8" width="11.36328125" style="17" bestFit="1" customWidth="1"/>
    <col min="9" max="22" width="11.36328125" style="16" bestFit="1" customWidth="1"/>
    <col min="23" max="28" width="10.36328125" bestFit="1" customWidth="1"/>
  </cols>
  <sheetData>
    <row r="1" spans="1:28">
      <c r="A1" t="s">
        <v>39</v>
      </c>
      <c r="B1" t="s">
        <v>0</v>
      </c>
      <c r="C1">
        <v>2022</v>
      </c>
      <c r="D1">
        <v>2023</v>
      </c>
      <c r="E1" s="18">
        <v>2024</v>
      </c>
      <c r="F1" s="18">
        <v>2025</v>
      </c>
      <c r="G1" s="18">
        <v>2026</v>
      </c>
      <c r="H1" s="19">
        <v>2027</v>
      </c>
      <c r="I1" s="18">
        <v>2028</v>
      </c>
      <c r="J1" s="18">
        <v>2029</v>
      </c>
      <c r="K1" s="18">
        <v>2030</v>
      </c>
      <c r="L1" s="18">
        <v>2031</v>
      </c>
      <c r="M1" s="18">
        <v>2032</v>
      </c>
      <c r="N1" s="18">
        <v>2033</v>
      </c>
      <c r="O1" s="18">
        <v>2034</v>
      </c>
      <c r="P1" s="18">
        <v>2035</v>
      </c>
      <c r="Q1" s="18">
        <v>2036</v>
      </c>
      <c r="R1" s="18">
        <v>2037</v>
      </c>
      <c r="S1" s="18">
        <v>2038</v>
      </c>
      <c r="T1" s="18">
        <v>2039</v>
      </c>
      <c r="U1" s="18">
        <v>2040</v>
      </c>
      <c r="V1" s="18">
        <v>2041</v>
      </c>
      <c r="W1">
        <v>2042</v>
      </c>
      <c r="X1">
        <v>2043</v>
      </c>
      <c r="Y1">
        <v>2044</v>
      </c>
      <c r="Z1">
        <v>2045</v>
      </c>
      <c r="AA1">
        <v>2046</v>
      </c>
      <c r="AB1">
        <v>2047</v>
      </c>
    </row>
    <row r="2" spans="1:28">
      <c r="A2" t="s">
        <v>40</v>
      </c>
      <c r="B2" t="s">
        <v>41</v>
      </c>
      <c r="C2" s="16">
        <v>31225</v>
      </c>
      <c r="D2" s="16">
        <v>31263</v>
      </c>
      <c r="E2" s="16">
        <v>31320</v>
      </c>
      <c r="F2" s="16">
        <v>31354</v>
      </c>
      <c r="G2" s="16">
        <v>31386</v>
      </c>
      <c r="H2" s="16">
        <v>31413</v>
      </c>
      <c r="I2" s="16">
        <v>31454</v>
      </c>
      <c r="J2" s="16">
        <v>31495</v>
      </c>
      <c r="K2" s="16">
        <v>31531</v>
      </c>
      <c r="L2" s="16">
        <v>31568</v>
      </c>
      <c r="M2" s="16">
        <v>31612</v>
      </c>
      <c r="N2" s="16">
        <v>31661</v>
      </c>
      <c r="O2" s="16">
        <v>31715</v>
      </c>
      <c r="P2" s="16">
        <v>31769</v>
      </c>
      <c r="Q2" s="16">
        <v>31834</v>
      </c>
      <c r="R2" s="16">
        <v>31906</v>
      </c>
      <c r="S2" s="16">
        <v>31983</v>
      </c>
      <c r="T2" s="16">
        <v>32068</v>
      </c>
      <c r="U2" s="16">
        <v>32162</v>
      </c>
      <c r="V2" s="16">
        <v>32260</v>
      </c>
      <c r="W2" s="16">
        <v>32364</v>
      </c>
      <c r="X2" s="16">
        <v>32471</v>
      </c>
      <c r="Y2" s="16">
        <v>32581</v>
      </c>
      <c r="Z2" s="16">
        <v>32693</v>
      </c>
      <c r="AA2" s="16">
        <v>32805</v>
      </c>
      <c r="AB2" s="16">
        <v>32918</v>
      </c>
    </row>
    <row r="3" spans="1:28">
      <c r="A3" t="s">
        <v>42</v>
      </c>
      <c r="B3">
        <v>0</v>
      </c>
      <c r="C3" s="16">
        <v>1575</v>
      </c>
      <c r="D3" s="16">
        <v>1542</v>
      </c>
      <c r="E3" s="16">
        <v>1517</v>
      </c>
      <c r="F3" s="16">
        <v>1487</v>
      </c>
      <c r="G3" s="16">
        <v>1463</v>
      </c>
      <c r="H3" s="16">
        <v>1451</v>
      </c>
      <c r="I3" s="16">
        <v>1445</v>
      </c>
      <c r="J3" s="16">
        <v>1442</v>
      </c>
      <c r="K3" s="16">
        <v>1441</v>
      </c>
      <c r="L3" s="16">
        <v>1443</v>
      </c>
      <c r="M3" s="16">
        <v>1442</v>
      </c>
      <c r="N3" s="16">
        <v>1442</v>
      </c>
      <c r="O3" s="16">
        <v>1444</v>
      </c>
      <c r="P3" s="16">
        <v>1445</v>
      </c>
      <c r="Q3" s="16">
        <v>1448</v>
      </c>
      <c r="R3" s="16">
        <v>1453</v>
      </c>
      <c r="S3" s="16">
        <v>1460</v>
      </c>
      <c r="T3" s="16">
        <v>1468</v>
      </c>
      <c r="U3" s="16">
        <v>1477</v>
      </c>
      <c r="V3" s="16">
        <v>1487</v>
      </c>
      <c r="W3" s="16">
        <v>1496</v>
      </c>
      <c r="X3" s="16">
        <v>1506</v>
      </c>
      <c r="Y3" s="16">
        <v>1514</v>
      </c>
      <c r="Z3" s="16">
        <v>1523</v>
      </c>
      <c r="AA3" s="16">
        <v>1529</v>
      </c>
      <c r="AB3" s="16">
        <v>1534</v>
      </c>
    </row>
    <row r="4" spans="1:28">
      <c r="A4" t="s">
        <v>43</v>
      </c>
      <c r="B4">
        <v>5</v>
      </c>
      <c r="C4" s="16">
        <v>1933</v>
      </c>
      <c r="D4" s="16">
        <v>1887</v>
      </c>
      <c r="E4" s="16">
        <v>1833</v>
      </c>
      <c r="F4" s="16">
        <v>1787</v>
      </c>
      <c r="G4" s="16">
        <v>1725</v>
      </c>
      <c r="H4" s="16">
        <v>1694</v>
      </c>
      <c r="I4" s="16">
        <v>1657</v>
      </c>
      <c r="J4" s="16">
        <v>1630</v>
      </c>
      <c r="K4" s="16">
        <v>1602</v>
      </c>
      <c r="L4" s="16">
        <v>1584</v>
      </c>
      <c r="M4" s="16">
        <v>1574</v>
      </c>
      <c r="N4" s="16">
        <v>1569</v>
      </c>
      <c r="O4" s="16">
        <v>1568</v>
      </c>
      <c r="P4" s="16">
        <v>1567</v>
      </c>
      <c r="Q4" s="16">
        <v>1569</v>
      </c>
      <c r="R4" s="16">
        <v>1570</v>
      </c>
      <c r="S4" s="16">
        <v>1569</v>
      </c>
      <c r="T4" s="16">
        <v>1571</v>
      </c>
      <c r="U4" s="16">
        <v>1575</v>
      </c>
      <c r="V4" s="16">
        <v>1578</v>
      </c>
      <c r="W4" s="16">
        <v>1584</v>
      </c>
      <c r="X4" s="16">
        <v>1590</v>
      </c>
      <c r="Y4" s="16">
        <v>1598</v>
      </c>
      <c r="Z4" s="16">
        <v>1609</v>
      </c>
      <c r="AA4" s="16">
        <v>1619</v>
      </c>
      <c r="AB4" s="16">
        <v>1630</v>
      </c>
    </row>
    <row r="5" spans="1:28">
      <c r="A5" t="s">
        <v>44</v>
      </c>
      <c r="B5">
        <v>10</v>
      </c>
      <c r="C5" s="16">
        <v>2098</v>
      </c>
      <c r="D5" s="16">
        <v>2100</v>
      </c>
      <c r="E5" s="16">
        <v>2136</v>
      </c>
      <c r="F5" s="16">
        <v>2137</v>
      </c>
      <c r="G5" s="16">
        <v>2115</v>
      </c>
      <c r="H5" s="16">
        <v>2042</v>
      </c>
      <c r="I5" s="16">
        <v>1998</v>
      </c>
      <c r="J5" s="16">
        <v>1945</v>
      </c>
      <c r="K5" s="16">
        <v>1900</v>
      </c>
      <c r="L5" s="16">
        <v>1841</v>
      </c>
      <c r="M5" s="16">
        <v>1806</v>
      </c>
      <c r="N5" s="16">
        <v>1766</v>
      </c>
      <c r="O5" s="16">
        <v>1739</v>
      </c>
      <c r="P5" s="16">
        <v>1712</v>
      </c>
      <c r="Q5" s="16">
        <v>1696</v>
      </c>
      <c r="R5" s="16">
        <v>1684</v>
      </c>
      <c r="S5" s="16">
        <v>1682</v>
      </c>
      <c r="T5" s="16">
        <v>1682</v>
      </c>
      <c r="U5" s="16">
        <v>1683</v>
      </c>
      <c r="V5" s="16">
        <v>1684</v>
      </c>
      <c r="W5" s="16">
        <v>1684</v>
      </c>
      <c r="X5" s="16">
        <v>1686</v>
      </c>
      <c r="Y5" s="16">
        <v>1688</v>
      </c>
      <c r="Z5" s="16">
        <v>1691</v>
      </c>
      <c r="AA5" s="16">
        <v>1696</v>
      </c>
      <c r="AB5" s="16">
        <v>1700</v>
      </c>
    </row>
    <row r="6" spans="1:28">
      <c r="A6" t="s">
        <v>45</v>
      </c>
      <c r="B6">
        <v>15</v>
      </c>
      <c r="C6" s="16">
        <v>1786</v>
      </c>
      <c r="D6" s="16">
        <v>1839</v>
      </c>
      <c r="E6" s="16">
        <v>1849</v>
      </c>
      <c r="F6" s="16">
        <v>1870</v>
      </c>
      <c r="G6" s="16">
        <v>1928</v>
      </c>
      <c r="H6" s="16">
        <v>1977</v>
      </c>
      <c r="I6" s="16">
        <v>1984</v>
      </c>
      <c r="J6" s="16">
        <v>1997</v>
      </c>
      <c r="K6" s="16">
        <v>1986</v>
      </c>
      <c r="L6" s="16">
        <v>1961</v>
      </c>
      <c r="M6" s="16">
        <v>1905</v>
      </c>
      <c r="N6" s="16">
        <v>1867</v>
      </c>
      <c r="O6" s="16">
        <v>1822</v>
      </c>
      <c r="P6" s="16">
        <v>1781</v>
      </c>
      <c r="Q6" s="16">
        <v>1732</v>
      </c>
      <c r="R6" s="16">
        <v>1701</v>
      </c>
      <c r="S6" s="16">
        <v>1668</v>
      </c>
      <c r="T6" s="16">
        <v>1641</v>
      </c>
      <c r="U6" s="16">
        <v>1620</v>
      </c>
      <c r="V6" s="16">
        <v>1606</v>
      </c>
      <c r="W6" s="16">
        <v>1599</v>
      </c>
      <c r="X6" s="16">
        <v>1597</v>
      </c>
      <c r="Y6" s="16">
        <v>1598</v>
      </c>
      <c r="Z6" s="16">
        <v>1599</v>
      </c>
      <c r="AA6" s="16">
        <v>1600</v>
      </c>
      <c r="AB6" s="16">
        <v>1601</v>
      </c>
    </row>
    <row r="7" spans="1:28">
      <c r="A7" t="s">
        <v>46</v>
      </c>
      <c r="B7">
        <v>20</v>
      </c>
      <c r="C7" s="16">
        <v>1359</v>
      </c>
      <c r="D7" s="16">
        <v>1355</v>
      </c>
      <c r="E7" s="16">
        <v>1355</v>
      </c>
      <c r="F7" s="16">
        <v>1369</v>
      </c>
      <c r="G7" s="16">
        <v>1394</v>
      </c>
      <c r="H7" s="16">
        <v>1417</v>
      </c>
      <c r="I7" s="16">
        <v>1452</v>
      </c>
      <c r="J7" s="16">
        <v>1457</v>
      </c>
      <c r="K7" s="16">
        <v>1470</v>
      </c>
      <c r="L7" s="16">
        <v>1506</v>
      </c>
      <c r="M7" s="16">
        <v>1537</v>
      </c>
      <c r="N7" s="16">
        <v>1536</v>
      </c>
      <c r="O7" s="16">
        <v>1542</v>
      </c>
      <c r="P7" s="16">
        <v>1535</v>
      </c>
      <c r="Q7" s="16">
        <v>1517</v>
      </c>
      <c r="R7" s="16">
        <v>1484</v>
      </c>
      <c r="S7" s="16">
        <v>1459</v>
      </c>
      <c r="T7" s="16">
        <v>1438</v>
      </c>
      <c r="U7" s="16">
        <v>1414</v>
      </c>
      <c r="V7" s="16">
        <v>1381</v>
      </c>
      <c r="W7" s="16">
        <v>1360</v>
      </c>
      <c r="X7" s="16">
        <v>1337</v>
      </c>
      <c r="Y7" s="16">
        <v>1317</v>
      </c>
      <c r="Z7" s="16">
        <v>1300</v>
      </c>
      <c r="AA7" s="16">
        <v>1290</v>
      </c>
      <c r="AB7" s="16">
        <v>1281</v>
      </c>
    </row>
    <row r="8" spans="1:28">
      <c r="A8" t="s">
        <v>47</v>
      </c>
      <c r="B8">
        <v>25</v>
      </c>
      <c r="C8" s="16">
        <v>1495</v>
      </c>
      <c r="D8" s="16">
        <v>1506</v>
      </c>
      <c r="E8" s="16">
        <v>1524</v>
      </c>
      <c r="F8" s="16">
        <v>1528</v>
      </c>
      <c r="G8" s="16">
        <v>1512</v>
      </c>
      <c r="H8" s="16">
        <v>1505</v>
      </c>
      <c r="I8" s="16">
        <v>1509</v>
      </c>
      <c r="J8" s="16">
        <v>1518</v>
      </c>
      <c r="K8" s="16">
        <v>1541</v>
      </c>
      <c r="L8" s="16">
        <v>1566</v>
      </c>
      <c r="M8" s="16">
        <v>1593</v>
      </c>
      <c r="N8" s="16">
        <v>1626</v>
      </c>
      <c r="O8" s="16">
        <v>1634</v>
      </c>
      <c r="P8" s="16">
        <v>1651</v>
      </c>
      <c r="Q8" s="16">
        <v>1682</v>
      </c>
      <c r="R8" s="16">
        <v>1707</v>
      </c>
      <c r="S8" s="16">
        <v>1704</v>
      </c>
      <c r="T8" s="16">
        <v>1701</v>
      </c>
      <c r="U8" s="16">
        <v>1691</v>
      </c>
      <c r="V8" s="16">
        <v>1676</v>
      </c>
      <c r="W8" s="16">
        <v>1648</v>
      </c>
      <c r="X8" s="16">
        <v>1628</v>
      </c>
      <c r="Y8" s="16">
        <v>1610</v>
      </c>
      <c r="Z8" s="16">
        <v>1589</v>
      </c>
      <c r="AA8" s="16">
        <v>1559</v>
      </c>
      <c r="AB8" s="16">
        <v>1538</v>
      </c>
    </row>
    <row r="9" spans="1:28">
      <c r="A9" t="s">
        <v>48</v>
      </c>
      <c r="B9">
        <v>30</v>
      </c>
      <c r="C9" s="16">
        <v>1739</v>
      </c>
      <c r="D9" s="16">
        <v>1705</v>
      </c>
      <c r="E9" s="16">
        <v>1703</v>
      </c>
      <c r="F9" s="16">
        <v>1687</v>
      </c>
      <c r="G9" s="16">
        <v>1668</v>
      </c>
      <c r="H9" s="16">
        <v>1655</v>
      </c>
      <c r="I9" s="16">
        <v>1657</v>
      </c>
      <c r="J9" s="16">
        <v>1666</v>
      </c>
      <c r="K9" s="16">
        <v>1665</v>
      </c>
      <c r="L9" s="16">
        <v>1659</v>
      </c>
      <c r="M9" s="16">
        <v>1652</v>
      </c>
      <c r="N9" s="16">
        <v>1659</v>
      </c>
      <c r="O9" s="16">
        <v>1672</v>
      </c>
      <c r="P9" s="16">
        <v>1694</v>
      </c>
      <c r="Q9" s="16">
        <v>1720</v>
      </c>
      <c r="R9" s="16">
        <v>1749</v>
      </c>
      <c r="S9" s="16">
        <v>1779</v>
      </c>
      <c r="T9" s="16">
        <v>1790</v>
      </c>
      <c r="U9" s="16">
        <v>1808</v>
      </c>
      <c r="V9" s="16">
        <v>1838</v>
      </c>
      <c r="W9" s="16">
        <v>1859</v>
      </c>
      <c r="X9" s="16">
        <v>1858</v>
      </c>
      <c r="Y9" s="16">
        <v>1854</v>
      </c>
      <c r="Z9" s="16">
        <v>1845</v>
      </c>
      <c r="AA9" s="16">
        <v>1829</v>
      </c>
      <c r="AB9" s="16">
        <v>1804</v>
      </c>
    </row>
    <row r="10" spans="1:28">
      <c r="A10" t="s">
        <v>49</v>
      </c>
      <c r="B10">
        <v>35</v>
      </c>
      <c r="C10" s="16">
        <v>1835</v>
      </c>
      <c r="D10" s="16">
        <v>1863</v>
      </c>
      <c r="E10" s="16">
        <v>1889</v>
      </c>
      <c r="F10" s="16">
        <v>1888</v>
      </c>
      <c r="G10" s="16">
        <v>1894</v>
      </c>
      <c r="H10" s="16">
        <v>1910</v>
      </c>
      <c r="I10" s="16">
        <v>1892</v>
      </c>
      <c r="J10" s="16">
        <v>1899</v>
      </c>
      <c r="K10" s="16">
        <v>1888</v>
      </c>
      <c r="L10" s="16">
        <v>1876</v>
      </c>
      <c r="M10" s="16">
        <v>1872</v>
      </c>
      <c r="N10" s="16">
        <v>1878</v>
      </c>
      <c r="O10" s="16">
        <v>1885</v>
      </c>
      <c r="P10" s="16">
        <v>1888</v>
      </c>
      <c r="Q10" s="16">
        <v>1884</v>
      </c>
      <c r="R10" s="16">
        <v>1878</v>
      </c>
      <c r="S10" s="16">
        <v>1888</v>
      </c>
      <c r="T10" s="16">
        <v>1904</v>
      </c>
      <c r="U10" s="16">
        <v>1929</v>
      </c>
      <c r="V10" s="16">
        <v>1955</v>
      </c>
      <c r="W10" s="16">
        <v>1987</v>
      </c>
      <c r="X10" s="16">
        <v>2017</v>
      </c>
      <c r="Y10" s="16">
        <v>2030</v>
      </c>
      <c r="Z10" s="16">
        <v>2050</v>
      </c>
      <c r="AA10" s="16">
        <v>2080</v>
      </c>
      <c r="AB10" s="16">
        <v>2101</v>
      </c>
    </row>
    <row r="11" spans="1:28">
      <c r="A11" t="s">
        <v>50</v>
      </c>
      <c r="B11">
        <v>40</v>
      </c>
      <c r="C11" s="16">
        <v>2048</v>
      </c>
      <c r="D11" s="16">
        <v>2067</v>
      </c>
      <c r="E11" s="16">
        <v>2022</v>
      </c>
      <c r="F11" s="16">
        <v>2034</v>
      </c>
      <c r="G11" s="16">
        <v>2023</v>
      </c>
      <c r="H11" s="16">
        <v>1987</v>
      </c>
      <c r="I11" s="16">
        <v>2019</v>
      </c>
      <c r="J11" s="16">
        <v>2043</v>
      </c>
      <c r="K11" s="16">
        <v>2055</v>
      </c>
      <c r="L11" s="16">
        <v>2073</v>
      </c>
      <c r="M11" s="16">
        <v>2091</v>
      </c>
      <c r="N11" s="16">
        <v>2084</v>
      </c>
      <c r="O11" s="16">
        <v>2098</v>
      </c>
      <c r="P11" s="16">
        <v>2089</v>
      </c>
      <c r="Q11" s="16">
        <v>2082</v>
      </c>
      <c r="R11" s="16">
        <v>2085</v>
      </c>
      <c r="S11" s="16">
        <v>2093</v>
      </c>
      <c r="T11" s="16">
        <v>2102</v>
      </c>
      <c r="U11" s="16">
        <v>2109</v>
      </c>
      <c r="V11" s="16">
        <v>2107</v>
      </c>
      <c r="W11" s="16">
        <v>2102</v>
      </c>
      <c r="X11" s="16">
        <v>2113</v>
      </c>
      <c r="Y11" s="16">
        <v>2130</v>
      </c>
      <c r="Z11" s="16">
        <v>2156</v>
      </c>
      <c r="AA11" s="16">
        <v>2183</v>
      </c>
      <c r="AB11" s="16">
        <v>2217</v>
      </c>
    </row>
    <row r="12" spans="1:28">
      <c r="A12" t="s">
        <v>51</v>
      </c>
      <c r="B12">
        <v>45</v>
      </c>
      <c r="C12" s="16">
        <v>2037</v>
      </c>
      <c r="D12" s="16">
        <v>2015</v>
      </c>
      <c r="E12" s="16">
        <v>2007</v>
      </c>
      <c r="F12" s="16">
        <v>2033</v>
      </c>
      <c r="G12" s="16">
        <v>2076</v>
      </c>
      <c r="H12" s="16">
        <v>2119</v>
      </c>
      <c r="I12" s="16">
        <v>2139</v>
      </c>
      <c r="J12" s="16">
        <v>2107</v>
      </c>
      <c r="K12" s="16">
        <v>2117</v>
      </c>
      <c r="L12" s="16">
        <v>2110</v>
      </c>
      <c r="M12" s="16">
        <v>2090</v>
      </c>
      <c r="N12" s="16">
        <v>2123</v>
      </c>
      <c r="O12" s="16">
        <v>2149</v>
      </c>
      <c r="P12" s="16">
        <v>2169</v>
      </c>
      <c r="Q12" s="16">
        <v>2193</v>
      </c>
      <c r="R12" s="16">
        <v>2214</v>
      </c>
      <c r="S12" s="16">
        <v>2209</v>
      </c>
      <c r="T12" s="16">
        <v>2224</v>
      </c>
      <c r="U12" s="16">
        <v>2220</v>
      </c>
      <c r="V12" s="16">
        <v>2217</v>
      </c>
      <c r="W12" s="16">
        <v>2223</v>
      </c>
      <c r="X12" s="16">
        <v>2232</v>
      </c>
      <c r="Y12" s="16">
        <v>2244</v>
      </c>
      <c r="Z12" s="16">
        <v>2252</v>
      </c>
      <c r="AA12" s="16">
        <v>2250</v>
      </c>
      <c r="AB12" s="16">
        <v>2245</v>
      </c>
    </row>
    <row r="13" spans="1:28">
      <c r="A13" t="s">
        <v>52</v>
      </c>
      <c r="B13">
        <v>50</v>
      </c>
      <c r="C13" s="16">
        <v>2349</v>
      </c>
      <c r="D13" s="16">
        <v>2320</v>
      </c>
      <c r="E13" s="16">
        <v>2284</v>
      </c>
      <c r="F13" s="16">
        <v>2229</v>
      </c>
      <c r="G13" s="16">
        <v>2115</v>
      </c>
      <c r="H13" s="16">
        <v>2029</v>
      </c>
      <c r="I13" s="16">
        <v>2003</v>
      </c>
      <c r="J13" s="16">
        <v>1996</v>
      </c>
      <c r="K13" s="16">
        <v>2020</v>
      </c>
      <c r="L13" s="16">
        <v>2062</v>
      </c>
      <c r="M13" s="16">
        <v>2104</v>
      </c>
      <c r="N13" s="16">
        <v>2122</v>
      </c>
      <c r="O13" s="16">
        <v>2100</v>
      </c>
      <c r="P13" s="16">
        <v>2110</v>
      </c>
      <c r="Q13" s="16">
        <v>2106</v>
      </c>
      <c r="R13" s="16">
        <v>2098</v>
      </c>
      <c r="S13" s="16">
        <v>2130</v>
      </c>
      <c r="T13" s="16">
        <v>2157</v>
      </c>
      <c r="U13" s="16">
        <v>2179</v>
      </c>
      <c r="V13" s="16">
        <v>2205</v>
      </c>
      <c r="W13" s="16">
        <v>2229</v>
      </c>
      <c r="X13" s="16">
        <v>2229</v>
      </c>
      <c r="Y13" s="16">
        <v>2244</v>
      </c>
      <c r="Z13" s="16">
        <v>2242</v>
      </c>
      <c r="AA13" s="16">
        <v>2242</v>
      </c>
      <c r="AB13" s="16">
        <v>2247</v>
      </c>
    </row>
    <row r="14" spans="1:28">
      <c r="A14" t="s">
        <v>53</v>
      </c>
      <c r="B14">
        <v>55</v>
      </c>
      <c r="C14" s="16">
        <v>2279</v>
      </c>
      <c r="D14" s="16">
        <v>2273</v>
      </c>
      <c r="E14" s="16">
        <v>2287</v>
      </c>
      <c r="F14" s="16">
        <v>2203</v>
      </c>
      <c r="G14" s="16">
        <v>2241</v>
      </c>
      <c r="H14" s="16">
        <v>2284</v>
      </c>
      <c r="I14" s="16">
        <v>2256</v>
      </c>
      <c r="J14" s="16">
        <v>2219</v>
      </c>
      <c r="K14" s="16">
        <v>2166</v>
      </c>
      <c r="L14" s="16">
        <v>2067</v>
      </c>
      <c r="M14" s="16">
        <v>1989</v>
      </c>
      <c r="N14" s="16">
        <v>1961</v>
      </c>
      <c r="O14" s="16">
        <v>1956</v>
      </c>
      <c r="P14" s="16">
        <v>1981</v>
      </c>
      <c r="Q14" s="16">
        <v>2021</v>
      </c>
      <c r="R14" s="16">
        <v>2059</v>
      </c>
      <c r="S14" s="16">
        <v>2079</v>
      </c>
      <c r="T14" s="16">
        <v>2064</v>
      </c>
      <c r="U14" s="16">
        <v>2072</v>
      </c>
      <c r="V14" s="16">
        <v>2071</v>
      </c>
      <c r="W14" s="16">
        <v>2069</v>
      </c>
      <c r="X14" s="16">
        <v>2103</v>
      </c>
      <c r="Y14" s="16">
        <v>2130</v>
      </c>
      <c r="Z14" s="16">
        <v>2154</v>
      </c>
      <c r="AA14" s="16">
        <v>2184</v>
      </c>
      <c r="AB14" s="16">
        <v>2206</v>
      </c>
    </row>
    <row r="15" spans="1:28">
      <c r="A15" t="s">
        <v>54</v>
      </c>
      <c r="B15">
        <v>60</v>
      </c>
      <c r="C15" s="16">
        <v>1923</v>
      </c>
      <c r="D15" s="16">
        <v>1972</v>
      </c>
      <c r="E15" s="16">
        <v>2026</v>
      </c>
      <c r="F15" s="16">
        <v>2149</v>
      </c>
      <c r="G15" s="16">
        <v>2179</v>
      </c>
      <c r="H15" s="16">
        <v>2204</v>
      </c>
      <c r="I15" s="16">
        <v>2205</v>
      </c>
      <c r="J15" s="16">
        <v>2213</v>
      </c>
      <c r="K15" s="16">
        <v>2143</v>
      </c>
      <c r="L15" s="16">
        <v>2170</v>
      </c>
      <c r="M15" s="16">
        <v>2204</v>
      </c>
      <c r="N15" s="16">
        <v>2177</v>
      </c>
      <c r="O15" s="16">
        <v>2144</v>
      </c>
      <c r="P15" s="16">
        <v>2095</v>
      </c>
      <c r="Q15" s="16">
        <v>2007</v>
      </c>
      <c r="R15" s="16">
        <v>1935</v>
      </c>
      <c r="S15" s="16">
        <v>1908</v>
      </c>
      <c r="T15" s="16">
        <v>1905</v>
      </c>
      <c r="U15" s="16">
        <v>1931</v>
      </c>
      <c r="V15" s="16">
        <v>1970</v>
      </c>
      <c r="W15" s="16">
        <v>2005</v>
      </c>
      <c r="X15" s="16">
        <v>2025</v>
      </c>
      <c r="Y15" s="16">
        <v>2016</v>
      </c>
      <c r="Z15" s="16">
        <v>2024</v>
      </c>
      <c r="AA15" s="16">
        <v>2025</v>
      </c>
      <c r="AB15" s="16">
        <v>2028</v>
      </c>
    </row>
    <row r="16" spans="1:28">
      <c r="A16" t="s">
        <v>55</v>
      </c>
      <c r="B16">
        <v>65</v>
      </c>
      <c r="C16" s="16">
        <v>1727</v>
      </c>
      <c r="D16" s="16">
        <v>1732</v>
      </c>
      <c r="E16" s="16">
        <v>1762</v>
      </c>
      <c r="F16" s="16">
        <v>1784</v>
      </c>
      <c r="G16" s="16">
        <v>1826</v>
      </c>
      <c r="H16" s="16">
        <v>1854</v>
      </c>
      <c r="I16" s="16">
        <v>1904</v>
      </c>
      <c r="J16" s="16">
        <v>1958</v>
      </c>
      <c r="K16" s="16">
        <v>2067</v>
      </c>
      <c r="L16" s="16">
        <v>2102</v>
      </c>
      <c r="M16" s="16">
        <v>2131</v>
      </c>
      <c r="N16" s="16">
        <v>2138</v>
      </c>
      <c r="O16" s="16">
        <v>2147</v>
      </c>
      <c r="P16" s="16">
        <v>2086</v>
      </c>
      <c r="Q16" s="16">
        <v>2106</v>
      </c>
      <c r="R16" s="16">
        <v>2132</v>
      </c>
      <c r="S16" s="16">
        <v>2108</v>
      </c>
      <c r="T16" s="16">
        <v>2078</v>
      </c>
      <c r="U16" s="16">
        <v>2036</v>
      </c>
      <c r="V16" s="16">
        <v>1958</v>
      </c>
      <c r="W16" s="16">
        <v>1890</v>
      </c>
      <c r="X16" s="16">
        <v>1866</v>
      </c>
      <c r="Y16" s="16">
        <v>1865</v>
      </c>
      <c r="Z16" s="16">
        <v>1892</v>
      </c>
      <c r="AA16" s="16">
        <v>1929</v>
      </c>
      <c r="AB16" s="16">
        <v>1964</v>
      </c>
    </row>
    <row r="17" spans="1:28">
      <c r="A17" t="s">
        <v>56</v>
      </c>
      <c r="B17">
        <v>70</v>
      </c>
      <c r="C17" s="16">
        <v>1659</v>
      </c>
      <c r="D17" s="16">
        <v>1595</v>
      </c>
      <c r="E17" s="16">
        <v>1570</v>
      </c>
      <c r="F17" s="16">
        <v>1581</v>
      </c>
      <c r="G17" s="16">
        <v>1590</v>
      </c>
      <c r="H17" s="16">
        <v>1629</v>
      </c>
      <c r="I17" s="16">
        <v>1640</v>
      </c>
      <c r="J17" s="16">
        <v>1674</v>
      </c>
      <c r="K17" s="16">
        <v>1702</v>
      </c>
      <c r="L17" s="16">
        <v>1746</v>
      </c>
      <c r="M17" s="16">
        <v>1780</v>
      </c>
      <c r="N17" s="16">
        <v>1830</v>
      </c>
      <c r="O17" s="16">
        <v>1883</v>
      </c>
      <c r="P17" s="16">
        <v>1984</v>
      </c>
      <c r="Q17" s="16">
        <v>2022</v>
      </c>
      <c r="R17" s="16">
        <v>2053</v>
      </c>
      <c r="S17" s="16">
        <v>2060</v>
      </c>
      <c r="T17" s="16">
        <v>2068</v>
      </c>
      <c r="U17" s="16">
        <v>2017</v>
      </c>
      <c r="V17" s="16">
        <v>2035</v>
      </c>
      <c r="W17" s="16">
        <v>2056</v>
      </c>
      <c r="X17" s="16">
        <v>2035</v>
      </c>
      <c r="Y17" s="16">
        <v>2008</v>
      </c>
      <c r="Z17" s="16">
        <v>1967</v>
      </c>
      <c r="AA17" s="16">
        <v>1898</v>
      </c>
      <c r="AB17" s="16">
        <v>1838</v>
      </c>
    </row>
    <row r="18" spans="1:28">
      <c r="A18" t="s">
        <v>57</v>
      </c>
      <c r="B18">
        <v>75</v>
      </c>
      <c r="C18" s="16">
        <v>1575</v>
      </c>
      <c r="D18" s="16">
        <v>1611</v>
      </c>
      <c r="E18" s="16">
        <v>1617</v>
      </c>
      <c r="F18" s="16">
        <v>1578</v>
      </c>
      <c r="G18" s="16">
        <v>1558</v>
      </c>
      <c r="H18" s="16">
        <v>1470</v>
      </c>
      <c r="I18" s="16">
        <v>1419</v>
      </c>
      <c r="J18" s="16">
        <v>1401</v>
      </c>
      <c r="K18" s="16">
        <v>1412</v>
      </c>
      <c r="L18" s="16">
        <v>1421</v>
      </c>
      <c r="M18" s="16">
        <v>1459</v>
      </c>
      <c r="N18" s="16">
        <v>1474</v>
      </c>
      <c r="O18" s="16">
        <v>1509</v>
      </c>
      <c r="P18" s="16">
        <v>1540</v>
      </c>
      <c r="Q18" s="16">
        <v>1582</v>
      </c>
      <c r="R18" s="16">
        <v>1618</v>
      </c>
      <c r="S18" s="16">
        <v>1667</v>
      </c>
      <c r="T18" s="16">
        <v>1716</v>
      </c>
      <c r="U18" s="16">
        <v>1808</v>
      </c>
      <c r="V18" s="16">
        <v>1845</v>
      </c>
      <c r="W18" s="16">
        <v>1875</v>
      </c>
      <c r="X18" s="16">
        <v>1886</v>
      </c>
      <c r="Y18" s="16">
        <v>1895</v>
      </c>
      <c r="Z18" s="16">
        <v>1853</v>
      </c>
      <c r="AA18" s="16">
        <v>1869</v>
      </c>
      <c r="AB18" s="16">
        <v>1890</v>
      </c>
    </row>
    <row r="19" spans="1:28">
      <c r="A19" t="s">
        <v>58</v>
      </c>
      <c r="B19">
        <v>80</v>
      </c>
      <c r="C19" s="16">
        <v>969</v>
      </c>
      <c r="D19" s="16">
        <v>1040</v>
      </c>
      <c r="E19" s="16">
        <v>1085</v>
      </c>
      <c r="F19" s="16">
        <v>1142</v>
      </c>
      <c r="G19" s="16">
        <v>1188</v>
      </c>
      <c r="H19" s="16">
        <v>1275</v>
      </c>
      <c r="I19" s="16">
        <v>1318</v>
      </c>
      <c r="J19" s="16">
        <v>1327</v>
      </c>
      <c r="K19" s="16">
        <v>1305</v>
      </c>
      <c r="L19" s="16">
        <v>1290</v>
      </c>
      <c r="M19" s="16">
        <v>1221</v>
      </c>
      <c r="N19" s="16">
        <v>1182</v>
      </c>
      <c r="O19" s="16">
        <v>1170</v>
      </c>
      <c r="P19" s="16">
        <v>1181</v>
      </c>
      <c r="Q19" s="16">
        <v>1193</v>
      </c>
      <c r="R19" s="16">
        <v>1224</v>
      </c>
      <c r="S19" s="16">
        <v>1244</v>
      </c>
      <c r="T19" s="16">
        <v>1276</v>
      </c>
      <c r="U19" s="16">
        <v>1308</v>
      </c>
      <c r="V19" s="16">
        <v>1349</v>
      </c>
      <c r="W19" s="16">
        <v>1384</v>
      </c>
      <c r="X19" s="16">
        <v>1429</v>
      </c>
      <c r="Y19" s="16">
        <v>1476</v>
      </c>
      <c r="Z19" s="16">
        <v>1553</v>
      </c>
      <c r="AA19" s="16">
        <v>1590</v>
      </c>
      <c r="AB19" s="16">
        <v>1617</v>
      </c>
    </row>
    <row r="20" spans="1:28">
      <c r="A20" t="s">
        <v>59</v>
      </c>
      <c r="B20">
        <v>85</v>
      </c>
      <c r="C20" s="16">
        <v>582</v>
      </c>
      <c r="D20" s="16">
        <v>589</v>
      </c>
      <c r="E20" s="16">
        <v>607</v>
      </c>
      <c r="F20" s="16">
        <v>611</v>
      </c>
      <c r="G20" s="16">
        <v>621</v>
      </c>
      <c r="H20" s="16">
        <v>627</v>
      </c>
      <c r="I20" s="16">
        <v>676</v>
      </c>
      <c r="J20" s="16">
        <v>710</v>
      </c>
      <c r="K20" s="16">
        <v>749</v>
      </c>
      <c r="L20" s="16">
        <v>784</v>
      </c>
      <c r="M20" s="16">
        <v>851</v>
      </c>
      <c r="N20" s="16">
        <v>889</v>
      </c>
      <c r="O20" s="16">
        <v>899</v>
      </c>
      <c r="P20" s="16">
        <v>883</v>
      </c>
      <c r="Q20" s="16">
        <v>875</v>
      </c>
      <c r="R20" s="16">
        <v>832</v>
      </c>
      <c r="S20" s="16">
        <v>811</v>
      </c>
      <c r="T20" s="16">
        <v>806</v>
      </c>
      <c r="U20" s="16">
        <v>817</v>
      </c>
      <c r="V20" s="16">
        <v>827</v>
      </c>
      <c r="W20" s="16">
        <v>849</v>
      </c>
      <c r="X20" s="16">
        <v>869</v>
      </c>
      <c r="Y20" s="16">
        <v>897</v>
      </c>
      <c r="Z20" s="16">
        <v>922</v>
      </c>
      <c r="AA20" s="16">
        <v>956</v>
      </c>
      <c r="AB20" s="16">
        <v>985</v>
      </c>
    </row>
    <row r="21" spans="1:28">
      <c r="A21" t="s">
        <v>60</v>
      </c>
      <c r="B21">
        <v>90</v>
      </c>
      <c r="C21" s="16">
        <v>257</v>
      </c>
      <c r="D21" s="16">
        <v>251</v>
      </c>
      <c r="E21" s="16">
        <v>249</v>
      </c>
      <c r="F21" s="16">
        <v>260</v>
      </c>
      <c r="G21" s="16">
        <v>268</v>
      </c>
      <c r="H21" s="16">
        <v>278</v>
      </c>
      <c r="I21" s="16">
        <v>285</v>
      </c>
      <c r="J21" s="16">
        <v>294</v>
      </c>
      <c r="K21" s="16">
        <v>301</v>
      </c>
      <c r="L21" s="16">
        <v>306</v>
      </c>
      <c r="M21" s="16">
        <v>313</v>
      </c>
      <c r="N21" s="16">
        <v>338</v>
      </c>
      <c r="O21" s="16">
        <v>358</v>
      </c>
      <c r="P21" s="16">
        <v>378</v>
      </c>
      <c r="Q21" s="16">
        <v>396</v>
      </c>
      <c r="R21" s="16">
        <v>433</v>
      </c>
      <c r="S21" s="16">
        <v>463</v>
      </c>
      <c r="T21" s="16">
        <v>472</v>
      </c>
      <c r="U21" s="16">
        <v>470</v>
      </c>
      <c r="V21" s="16">
        <v>470</v>
      </c>
      <c r="W21" s="16">
        <v>463</v>
      </c>
      <c r="X21" s="16">
        <v>467</v>
      </c>
      <c r="Y21" s="16">
        <v>469</v>
      </c>
      <c r="Z21" s="16">
        <v>474</v>
      </c>
      <c r="AA21" s="16">
        <v>482</v>
      </c>
      <c r="AB21" s="16">
        <v>492</v>
      </c>
    </row>
    <row r="22" spans="1:28">
      <c r="A22" t="s">
        <v>61</v>
      </c>
      <c r="B22" t="s">
        <v>62</v>
      </c>
      <c r="C22" s="16">
        <v>79980</v>
      </c>
      <c r="D22" s="16">
        <v>80824</v>
      </c>
      <c r="E22" s="16">
        <v>81599</v>
      </c>
      <c r="F22" s="16">
        <v>82195</v>
      </c>
      <c r="G22" s="16">
        <v>82717</v>
      </c>
      <c r="H22" s="16">
        <v>83223</v>
      </c>
      <c r="I22" s="16">
        <v>83747</v>
      </c>
      <c r="J22" s="16">
        <v>84298</v>
      </c>
      <c r="K22" s="16">
        <v>84852</v>
      </c>
      <c r="L22" s="16">
        <v>85388</v>
      </c>
      <c r="M22" s="16">
        <v>85914</v>
      </c>
      <c r="N22" s="16">
        <v>86434</v>
      </c>
      <c r="O22" s="16">
        <v>86942</v>
      </c>
      <c r="P22" s="16">
        <v>87434</v>
      </c>
      <c r="Q22" s="16">
        <v>87912</v>
      </c>
      <c r="R22" s="16">
        <v>88382</v>
      </c>
      <c r="S22" s="16">
        <v>88844</v>
      </c>
      <c r="T22" s="16">
        <v>89302</v>
      </c>
      <c r="U22" s="16">
        <v>89762</v>
      </c>
      <c r="V22" s="16">
        <v>90220</v>
      </c>
      <c r="W22" s="16">
        <v>90674</v>
      </c>
      <c r="X22" s="16">
        <v>91129</v>
      </c>
      <c r="Y22" s="16">
        <v>91579</v>
      </c>
      <c r="Z22" s="16">
        <v>92022</v>
      </c>
      <c r="AA22" s="16">
        <v>92460</v>
      </c>
      <c r="AB22" s="16">
        <v>92892</v>
      </c>
    </row>
    <row r="23" spans="1:28">
      <c r="A23" t="s">
        <v>63</v>
      </c>
      <c r="B23">
        <v>0</v>
      </c>
      <c r="C23" s="16">
        <v>3632</v>
      </c>
      <c r="D23" s="16">
        <v>3573</v>
      </c>
      <c r="E23" s="16">
        <v>3536</v>
      </c>
      <c r="F23" s="16">
        <v>3485</v>
      </c>
      <c r="G23" s="16">
        <v>3493</v>
      </c>
      <c r="H23" s="16">
        <v>3445</v>
      </c>
      <c r="I23" s="16">
        <v>3430</v>
      </c>
      <c r="J23" s="16">
        <v>3419</v>
      </c>
      <c r="K23" s="16">
        <v>3407</v>
      </c>
      <c r="L23" s="16">
        <v>3396</v>
      </c>
      <c r="M23" s="16">
        <v>3389</v>
      </c>
      <c r="N23" s="16">
        <v>3383</v>
      </c>
      <c r="O23" s="16">
        <v>3381</v>
      </c>
      <c r="P23" s="16">
        <v>3380</v>
      </c>
      <c r="Q23" s="16">
        <v>3384</v>
      </c>
      <c r="R23" s="16">
        <v>3391</v>
      </c>
      <c r="S23" s="16">
        <v>3401</v>
      </c>
      <c r="T23" s="16">
        <v>3415</v>
      </c>
      <c r="U23" s="16">
        <v>3429</v>
      </c>
      <c r="V23" s="16">
        <v>3443</v>
      </c>
      <c r="W23" s="16">
        <v>3460</v>
      </c>
      <c r="X23" s="16">
        <v>3474</v>
      </c>
      <c r="Y23" s="16">
        <v>3483</v>
      </c>
      <c r="Z23" s="16">
        <v>3491</v>
      </c>
      <c r="AA23" s="16">
        <v>3493</v>
      </c>
      <c r="AB23" s="16">
        <v>3494</v>
      </c>
    </row>
    <row r="24" spans="1:28">
      <c r="A24" t="s">
        <v>64</v>
      </c>
      <c r="B24">
        <v>5</v>
      </c>
      <c r="C24" s="16">
        <v>4155</v>
      </c>
      <c r="D24" s="16">
        <v>4134</v>
      </c>
      <c r="E24" s="16">
        <v>4165</v>
      </c>
      <c r="F24" s="16">
        <v>4105</v>
      </c>
      <c r="G24" s="16">
        <v>4020</v>
      </c>
      <c r="H24" s="16">
        <v>3964</v>
      </c>
      <c r="I24" s="16">
        <v>3884</v>
      </c>
      <c r="J24" s="16">
        <v>3826</v>
      </c>
      <c r="K24" s="16">
        <v>3774</v>
      </c>
      <c r="L24" s="16">
        <v>3779</v>
      </c>
      <c r="M24" s="16">
        <v>3736</v>
      </c>
      <c r="N24" s="16">
        <v>3728</v>
      </c>
      <c r="O24" s="16">
        <v>3717</v>
      </c>
      <c r="P24" s="16">
        <v>3708</v>
      </c>
      <c r="Q24" s="16">
        <v>3700</v>
      </c>
      <c r="R24" s="16">
        <v>3693</v>
      </c>
      <c r="S24" s="16">
        <v>3689</v>
      </c>
      <c r="T24" s="16">
        <v>3689</v>
      </c>
      <c r="U24" s="16">
        <v>3691</v>
      </c>
      <c r="V24" s="16">
        <v>3696</v>
      </c>
      <c r="W24" s="16">
        <v>3705</v>
      </c>
      <c r="X24" s="16">
        <v>3717</v>
      </c>
      <c r="Y24" s="16">
        <v>3733</v>
      </c>
      <c r="Z24" s="16">
        <v>3752</v>
      </c>
      <c r="AA24" s="16">
        <v>3769</v>
      </c>
      <c r="AB24" s="16">
        <v>3787</v>
      </c>
    </row>
    <row r="25" spans="1:28">
      <c r="A25" t="s">
        <v>65</v>
      </c>
      <c r="B25">
        <v>10</v>
      </c>
      <c r="C25" s="16">
        <v>4448</v>
      </c>
      <c r="D25" s="16">
        <v>4466</v>
      </c>
      <c r="E25" s="16">
        <v>4385</v>
      </c>
      <c r="F25" s="16">
        <v>4392</v>
      </c>
      <c r="G25" s="16">
        <v>4345</v>
      </c>
      <c r="H25" s="16">
        <v>4301</v>
      </c>
      <c r="I25" s="16">
        <v>4259</v>
      </c>
      <c r="J25" s="16">
        <v>4273</v>
      </c>
      <c r="K25" s="16">
        <v>4211</v>
      </c>
      <c r="L25" s="16">
        <v>4127</v>
      </c>
      <c r="M25" s="16">
        <v>4070</v>
      </c>
      <c r="N25" s="16">
        <v>3990</v>
      </c>
      <c r="O25" s="16">
        <v>3930</v>
      </c>
      <c r="P25" s="16">
        <v>3878</v>
      </c>
      <c r="Q25" s="16">
        <v>3878</v>
      </c>
      <c r="R25" s="16">
        <v>3838</v>
      </c>
      <c r="S25" s="16">
        <v>3828</v>
      </c>
      <c r="T25" s="16">
        <v>3822</v>
      </c>
      <c r="U25" s="16">
        <v>3813</v>
      </c>
      <c r="V25" s="16">
        <v>3806</v>
      </c>
      <c r="W25" s="16">
        <v>3802</v>
      </c>
      <c r="X25" s="16">
        <v>3800</v>
      </c>
      <c r="Y25" s="16">
        <v>3799</v>
      </c>
      <c r="Z25" s="16">
        <v>3804</v>
      </c>
      <c r="AA25" s="16">
        <v>3811</v>
      </c>
      <c r="AB25" s="16">
        <v>3820</v>
      </c>
    </row>
    <row r="26" spans="1:28">
      <c r="A26" t="s">
        <v>66</v>
      </c>
      <c r="B26">
        <v>15</v>
      </c>
      <c r="C26" s="16">
        <v>4070</v>
      </c>
      <c r="D26" s="16">
        <v>4150</v>
      </c>
      <c r="E26" s="16">
        <v>4241</v>
      </c>
      <c r="F26" s="16">
        <v>4273</v>
      </c>
      <c r="G26" s="16">
        <v>4353</v>
      </c>
      <c r="H26" s="16">
        <v>4417</v>
      </c>
      <c r="I26" s="16">
        <v>4421</v>
      </c>
      <c r="J26" s="16">
        <v>4342</v>
      </c>
      <c r="K26" s="16">
        <v>4339</v>
      </c>
      <c r="L26" s="16">
        <v>4290</v>
      </c>
      <c r="M26" s="16">
        <v>4248</v>
      </c>
      <c r="N26" s="16">
        <v>4216</v>
      </c>
      <c r="O26" s="16">
        <v>4212</v>
      </c>
      <c r="P26" s="16">
        <v>4158</v>
      </c>
      <c r="Q26" s="16">
        <v>4069</v>
      </c>
      <c r="R26" s="16">
        <v>4012</v>
      </c>
      <c r="S26" s="16">
        <v>3937</v>
      </c>
      <c r="T26" s="16">
        <v>3879</v>
      </c>
      <c r="U26" s="16">
        <v>3835</v>
      </c>
      <c r="V26" s="16">
        <v>3826</v>
      </c>
      <c r="W26" s="16">
        <v>3791</v>
      </c>
      <c r="X26" s="16">
        <v>3785</v>
      </c>
      <c r="Y26" s="16">
        <v>3781</v>
      </c>
      <c r="Z26" s="16">
        <v>3772</v>
      </c>
      <c r="AA26" s="16">
        <v>3767</v>
      </c>
      <c r="AB26" s="16">
        <v>3765</v>
      </c>
    </row>
    <row r="27" spans="1:28">
      <c r="A27" t="s">
        <v>67</v>
      </c>
      <c r="B27">
        <v>20</v>
      </c>
      <c r="C27" s="16">
        <v>3570</v>
      </c>
      <c r="D27" s="16">
        <v>3633</v>
      </c>
      <c r="E27" s="16">
        <v>3659</v>
      </c>
      <c r="F27" s="16">
        <v>3724</v>
      </c>
      <c r="G27" s="16">
        <v>3720</v>
      </c>
      <c r="H27" s="16">
        <v>3769</v>
      </c>
      <c r="I27" s="16">
        <v>3821</v>
      </c>
      <c r="J27" s="16">
        <v>3873</v>
      </c>
      <c r="K27" s="16">
        <v>3911</v>
      </c>
      <c r="L27" s="16">
        <v>3979</v>
      </c>
      <c r="M27" s="16">
        <v>4035</v>
      </c>
      <c r="N27" s="16">
        <v>4041</v>
      </c>
      <c r="O27" s="16">
        <v>3994</v>
      </c>
      <c r="P27" s="16">
        <v>3988</v>
      </c>
      <c r="Q27" s="16">
        <v>3945</v>
      </c>
      <c r="R27" s="16">
        <v>3904</v>
      </c>
      <c r="S27" s="16">
        <v>3868</v>
      </c>
      <c r="T27" s="16">
        <v>3856</v>
      </c>
      <c r="U27" s="16">
        <v>3808</v>
      </c>
      <c r="V27" s="16">
        <v>3734</v>
      </c>
      <c r="W27" s="16">
        <v>3689</v>
      </c>
      <c r="X27" s="16">
        <v>3628</v>
      </c>
      <c r="Y27" s="16">
        <v>3576</v>
      </c>
      <c r="Z27" s="16">
        <v>3536</v>
      </c>
      <c r="AA27" s="16">
        <v>3519</v>
      </c>
      <c r="AB27" s="16">
        <v>3487</v>
      </c>
    </row>
    <row r="28" spans="1:28">
      <c r="A28" t="s">
        <v>68</v>
      </c>
      <c r="B28">
        <v>25</v>
      </c>
      <c r="C28" s="16">
        <v>4062</v>
      </c>
      <c r="D28" s="16">
        <v>4103</v>
      </c>
      <c r="E28" s="16">
        <v>4096</v>
      </c>
      <c r="F28" s="16">
        <v>4019</v>
      </c>
      <c r="G28" s="16">
        <v>3961</v>
      </c>
      <c r="H28" s="16">
        <v>3889</v>
      </c>
      <c r="I28" s="16">
        <v>3895</v>
      </c>
      <c r="J28" s="16">
        <v>3912</v>
      </c>
      <c r="K28" s="16">
        <v>3983</v>
      </c>
      <c r="L28" s="16">
        <v>4016</v>
      </c>
      <c r="M28" s="16">
        <v>4087</v>
      </c>
      <c r="N28" s="16">
        <v>4154</v>
      </c>
      <c r="O28" s="16">
        <v>4200</v>
      </c>
      <c r="P28" s="16">
        <v>4243</v>
      </c>
      <c r="Q28" s="16">
        <v>4314</v>
      </c>
      <c r="R28" s="16">
        <v>4367</v>
      </c>
      <c r="S28" s="16">
        <v>4369</v>
      </c>
      <c r="T28" s="16">
        <v>4334</v>
      </c>
      <c r="U28" s="16">
        <v>4316</v>
      </c>
      <c r="V28" s="16">
        <v>4278</v>
      </c>
      <c r="W28" s="16">
        <v>4230</v>
      </c>
      <c r="X28" s="16">
        <v>4188</v>
      </c>
      <c r="Y28" s="16">
        <v>4167</v>
      </c>
      <c r="Z28" s="16">
        <v>4119</v>
      </c>
      <c r="AA28" s="16">
        <v>4047</v>
      </c>
      <c r="AB28" s="16">
        <v>4002</v>
      </c>
    </row>
    <row r="29" spans="1:28">
      <c r="A29" t="s">
        <v>69</v>
      </c>
      <c r="B29">
        <v>30</v>
      </c>
      <c r="C29" s="16">
        <v>4516</v>
      </c>
      <c r="D29" s="16">
        <v>4558</v>
      </c>
      <c r="E29" s="16">
        <v>4552</v>
      </c>
      <c r="F29" s="16">
        <v>4505</v>
      </c>
      <c r="G29" s="16">
        <v>4436</v>
      </c>
      <c r="H29" s="16">
        <v>4412</v>
      </c>
      <c r="I29" s="16">
        <v>4400</v>
      </c>
      <c r="J29" s="16">
        <v>4377</v>
      </c>
      <c r="K29" s="16">
        <v>4328</v>
      </c>
      <c r="L29" s="16">
        <v>4298</v>
      </c>
      <c r="M29" s="16">
        <v>4254</v>
      </c>
      <c r="N29" s="16">
        <v>4271</v>
      </c>
      <c r="O29" s="16">
        <v>4296</v>
      </c>
      <c r="P29" s="16">
        <v>4362</v>
      </c>
      <c r="Q29" s="16">
        <v>4406</v>
      </c>
      <c r="R29" s="16">
        <v>4479</v>
      </c>
      <c r="S29" s="16">
        <v>4546</v>
      </c>
      <c r="T29" s="16">
        <v>4591</v>
      </c>
      <c r="U29" s="16">
        <v>4637</v>
      </c>
      <c r="V29" s="16">
        <v>4709</v>
      </c>
      <c r="W29" s="16">
        <v>4764</v>
      </c>
      <c r="X29" s="16">
        <v>4765</v>
      </c>
      <c r="Y29" s="16">
        <v>4737</v>
      </c>
      <c r="Z29" s="16">
        <v>4715</v>
      </c>
      <c r="AA29" s="16">
        <v>4677</v>
      </c>
      <c r="AB29" s="16">
        <v>4625</v>
      </c>
    </row>
    <row r="30" spans="1:28">
      <c r="A30" t="s">
        <v>70</v>
      </c>
      <c r="B30">
        <v>35</v>
      </c>
      <c r="C30" s="16">
        <v>4581</v>
      </c>
      <c r="D30" s="16">
        <v>4654</v>
      </c>
      <c r="E30" s="16">
        <v>4788</v>
      </c>
      <c r="F30" s="16">
        <v>4868</v>
      </c>
      <c r="G30" s="16">
        <v>4954</v>
      </c>
      <c r="H30" s="16">
        <v>4942</v>
      </c>
      <c r="I30" s="16">
        <v>4941</v>
      </c>
      <c r="J30" s="16">
        <v>4929</v>
      </c>
      <c r="K30" s="16">
        <v>4891</v>
      </c>
      <c r="L30" s="16">
        <v>4846</v>
      </c>
      <c r="M30" s="16">
        <v>4841</v>
      </c>
      <c r="N30" s="16">
        <v>4841</v>
      </c>
      <c r="O30" s="16">
        <v>4833</v>
      </c>
      <c r="P30" s="16">
        <v>4799</v>
      </c>
      <c r="Q30" s="16">
        <v>4776</v>
      </c>
      <c r="R30" s="16">
        <v>4741</v>
      </c>
      <c r="S30" s="16">
        <v>4761</v>
      </c>
      <c r="T30" s="16">
        <v>4792</v>
      </c>
      <c r="U30" s="16">
        <v>4861</v>
      </c>
      <c r="V30" s="16">
        <v>4913</v>
      </c>
      <c r="W30" s="16">
        <v>4991</v>
      </c>
      <c r="X30" s="16">
        <v>5064</v>
      </c>
      <c r="Y30" s="16">
        <v>5108</v>
      </c>
      <c r="Z30" s="16">
        <v>5159</v>
      </c>
      <c r="AA30" s="16">
        <v>5237</v>
      </c>
      <c r="AB30" s="16">
        <v>5292</v>
      </c>
    </row>
    <row r="31" spans="1:28">
      <c r="A31" t="s">
        <v>71</v>
      </c>
      <c r="B31">
        <v>40</v>
      </c>
      <c r="C31" s="16">
        <v>4428</v>
      </c>
      <c r="D31" s="16">
        <v>4571</v>
      </c>
      <c r="E31" s="16">
        <v>4600</v>
      </c>
      <c r="F31" s="16">
        <v>4716</v>
      </c>
      <c r="G31" s="16">
        <v>4766</v>
      </c>
      <c r="H31" s="16">
        <v>4891</v>
      </c>
      <c r="I31" s="16">
        <v>4952</v>
      </c>
      <c r="J31" s="16">
        <v>5063</v>
      </c>
      <c r="K31" s="16">
        <v>5144</v>
      </c>
      <c r="L31" s="16">
        <v>5234</v>
      </c>
      <c r="M31" s="16">
        <v>5245</v>
      </c>
      <c r="N31" s="16">
        <v>5253</v>
      </c>
      <c r="O31" s="16">
        <v>5255</v>
      </c>
      <c r="P31" s="16">
        <v>5228</v>
      </c>
      <c r="Q31" s="16">
        <v>5192</v>
      </c>
      <c r="R31" s="16">
        <v>5194</v>
      </c>
      <c r="S31" s="16">
        <v>5202</v>
      </c>
      <c r="T31" s="16">
        <v>5202</v>
      </c>
      <c r="U31" s="16">
        <v>5178</v>
      </c>
      <c r="V31" s="16">
        <v>5162</v>
      </c>
      <c r="W31" s="16">
        <v>5132</v>
      </c>
      <c r="X31" s="16">
        <v>5154</v>
      </c>
      <c r="Y31" s="16">
        <v>5191</v>
      </c>
      <c r="Z31" s="16">
        <v>5261</v>
      </c>
      <c r="AA31" s="16">
        <v>5318</v>
      </c>
      <c r="AB31" s="16">
        <v>5398</v>
      </c>
    </row>
    <row r="32" spans="1:28">
      <c r="A32" t="s">
        <v>72</v>
      </c>
      <c r="B32">
        <v>45</v>
      </c>
      <c r="C32" s="16">
        <v>4223</v>
      </c>
      <c r="D32" s="16">
        <v>4150</v>
      </c>
      <c r="E32" s="16">
        <v>4252</v>
      </c>
      <c r="F32" s="16">
        <v>4347</v>
      </c>
      <c r="G32" s="16">
        <v>4498</v>
      </c>
      <c r="H32" s="16">
        <v>4647</v>
      </c>
      <c r="I32" s="16">
        <v>4766</v>
      </c>
      <c r="J32" s="16">
        <v>4789</v>
      </c>
      <c r="K32" s="16">
        <v>4892</v>
      </c>
      <c r="L32" s="16">
        <v>4943</v>
      </c>
      <c r="M32" s="16">
        <v>5058</v>
      </c>
      <c r="N32" s="16">
        <v>5135</v>
      </c>
      <c r="O32" s="16">
        <v>5241</v>
      </c>
      <c r="P32" s="16">
        <v>5323</v>
      </c>
      <c r="Q32" s="16">
        <v>5415</v>
      </c>
      <c r="R32" s="16">
        <v>5438</v>
      </c>
      <c r="S32" s="16">
        <v>5447</v>
      </c>
      <c r="T32" s="16">
        <v>5459</v>
      </c>
      <c r="U32" s="16">
        <v>5438</v>
      </c>
      <c r="V32" s="16">
        <v>5413</v>
      </c>
      <c r="W32" s="16">
        <v>5420</v>
      </c>
      <c r="X32" s="16">
        <v>5434</v>
      </c>
      <c r="Y32" s="16">
        <v>5441</v>
      </c>
      <c r="Z32" s="16">
        <v>5428</v>
      </c>
      <c r="AA32" s="16">
        <v>5416</v>
      </c>
      <c r="AB32" s="16">
        <v>5390</v>
      </c>
    </row>
    <row r="33" spans="1:28">
      <c r="A33" t="s">
        <v>73</v>
      </c>
      <c r="B33">
        <v>50</v>
      </c>
      <c r="C33" s="16">
        <v>5448</v>
      </c>
      <c r="D33" s="16">
        <v>5353</v>
      </c>
      <c r="E33" s="16">
        <v>5157</v>
      </c>
      <c r="F33" s="16">
        <v>4968</v>
      </c>
      <c r="G33" s="16">
        <v>4766</v>
      </c>
      <c r="H33" s="16">
        <v>4585</v>
      </c>
      <c r="I33" s="16">
        <v>4506</v>
      </c>
      <c r="J33" s="16">
        <v>4585</v>
      </c>
      <c r="K33" s="16">
        <v>4683</v>
      </c>
      <c r="L33" s="16">
        <v>4831</v>
      </c>
      <c r="M33" s="16">
        <v>4979</v>
      </c>
      <c r="N33" s="16">
        <v>5097</v>
      </c>
      <c r="O33" s="16">
        <v>5123</v>
      </c>
      <c r="P33" s="16">
        <v>5215</v>
      </c>
      <c r="Q33" s="16">
        <v>5264</v>
      </c>
      <c r="R33" s="16">
        <v>5372</v>
      </c>
      <c r="S33" s="16">
        <v>5457</v>
      </c>
      <c r="T33" s="16">
        <v>5566</v>
      </c>
      <c r="U33" s="16">
        <v>5651</v>
      </c>
      <c r="V33" s="16">
        <v>5745</v>
      </c>
      <c r="W33" s="16">
        <v>5779</v>
      </c>
      <c r="X33" s="16">
        <v>5793</v>
      </c>
      <c r="Y33" s="16">
        <v>5811</v>
      </c>
      <c r="Z33" s="16">
        <v>5797</v>
      </c>
      <c r="AA33" s="16">
        <v>5777</v>
      </c>
      <c r="AB33" s="16">
        <v>5793</v>
      </c>
    </row>
    <row r="34" spans="1:28">
      <c r="A34" t="s">
        <v>74</v>
      </c>
      <c r="B34">
        <v>55</v>
      </c>
      <c r="C34" s="16">
        <v>5892</v>
      </c>
      <c r="D34" s="16">
        <v>5950</v>
      </c>
      <c r="E34" s="16">
        <v>5943</v>
      </c>
      <c r="F34" s="16">
        <v>5902</v>
      </c>
      <c r="G34" s="16">
        <v>5888</v>
      </c>
      <c r="H34" s="16">
        <v>5799</v>
      </c>
      <c r="I34" s="16">
        <v>5700</v>
      </c>
      <c r="J34" s="16">
        <v>5518</v>
      </c>
      <c r="K34" s="16">
        <v>5346</v>
      </c>
      <c r="L34" s="16">
        <v>5157</v>
      </c>
      <c r="M34" s="16">
        <v>4984</v>
      </c>
      <c r="N34" s="16">
        <v>4912</v>
      </c>
      <c r="O34" s="16">
        <v>4987</v>
      </c>
      <c r="P34" s="16">
        <v>5088</v>
      </c>
      <c r="Q34" s="16">
        <v>5232</v>
      </c>
      <c r="R34" s="16">
        <v>5380</v>
      </c>
      <c r="S34" s="16">
        <v>5498</v>
      </c>
      <c r="T34" s="16">
        <v>5525</v>
      </c>
      <c r="U34" s="16">
        <v>5608</v>
      </c>
      <c r="V34" s="16">
        <v>5656</v>
      </c>
      <c r="W34" s="16">
        <v>5755</v>
      </c>
      <c r="X34" s="16">
        <v>5850</v>
      </c>
      <c r="Y34" s="16">
        <v>5962</v>
      </c>
      <c r="Z34" s="16">
        <v>6052</v>
      </c>
      <c r="AA34" s="16">
        <v>6150</v>
      </c>
      <c r="AB34" s="16">
        <v>6195</v>
      </c>
    </row>
    <row r="35" spans="1:28">
      <c r="A35" t="s">
        <v>75</v>
      </c>
      <c r="B35">
        <v>60</v>
      </c>
      <c r="C35" s="16">
        <v>5428</v>
      </c>
      <c r="D35" s="16">
        <v>5656</v>
      </c>
      <c r="E35" s="16">
        <v>5931</v>
      </c>
      <c r="F35" s="16">
        <v>6150</v>
      </c>
      <c r="G35" s="16">
        <v>6304</v>
      </c>
      <c r="H35" s="16">
        <v>6398</v>
      </c>
      <c r="I35" s="16">
        <v>6451</v>
      </c>
      <c r="J35" s="16">
        <v>6438</v>
      </c>
      <c r="K35" s="16">
        <v>6392</v>
      </c>
      <c r="L35" s="16">
        <v>6378</v>
      </c>
      <c r="M35" s="16">
        <v>6298</v>
      </c>
      <c r="N35" s="16">
        <v>6203</v>
      </c>
      <c r="O35" s="16">
        <v>6039</v>
      </c>
      <c r="P35" s="16">
        <v>5883</v>
      </c>
      <c r="Q35" s="16">
        <v>5699</v>
      </c>
      <c r="R35" s="16">
        <v>5531</v>
      </c>
      <c r="S35" s="16">
        <v>5463</v>
      </c>
      <c r="T35" s="16">
        <v>5534</v>
      </c>
      <c r="U35" s="16">
        <v>5641</v>
      </c>
      <c r="V35" s="16">
        <v>5788</v>
      </c>
      <c r="W35" s="16">
        <v>5940</v>
      </c>
      <c r="X35" s="16">
        <v>6060</v>
      </c>
      <c r="Y35" s="16">
        <v>6088</v>
      </c>
      <c r="Z35" s="16">
        <v>6165</v>
      </c>
      <c r="AA35" s="16">
        <v>6212</v>
      </c>
      <c r="AB35" s="16">
        <v>6311</v>
      </c>
    </row>
    <row r="36" spans="1:28">
      <c r="A36" t="s">
        <v>76</v>
      </c>
      <c r="B36">
        <v>65</v>
      </c>
      <c r="C36" s="16">
        <v>5118</v>
      </c>
      <c r="D36" s="16">
        <v>5254</v>
      </c>
      <c r="E36" s="16">
        <v>5394</v>
      </c>
      <c r="F36" s="16">
        <v>5573</v>
      </c>
      <c r="G36" s="16">
        <v>5775</v>
      </c>
      <c r="H36" s="16">
        <v>6002</v>
      </c>
      <c r="I36" s="16">
        <v>6232</v>
      </c>
      <c r="J36" s="16">
        <v>6498</v>
      </c>
      <c r="K36" s="16">
        <v>6722</v>
      </c>
      <c r="L36" s="16">
        <v>6885</v>
      </c>
      <c r="M36" s="16">
        <v>6991</v>
      </c>
      <c r="N36" s="16">
        <v>7042</v>
      </c>
      <c r="O36" s="16">
        <v>7030</v>
      </c>
      <c r="P36" s="16">
        <v>6978</v>
      </c>
      <c r="Q36" s="16">
        <v>6963</v>
      </c>
      <c r="R36" s="16">
        <v>6890</v>
      </c>
      <c r="S36" s="16">
        <v>6800</v>
      </c>
      <c r="T36" s="16">
        <v>6648</v>
      </c>
      <c r="U36" s="16">
        <v>6501</v>
      </c>
      <c r="V36" s="16">
        <v>6323</v>
      </c>
      <c r="W36" s="16">
        <v>6156</v>
      </c>
      <c r="X36" s="16">
        <v>6090</v>
      </c>
      <c r="Y36" s="16">
        <v>6163</v>
      </c>
      <c r="Z36" s="16">
        <v>6280</v>
      </c>
      <c r="AA36" s="16">
        <v>6432</v>
      </c>
      <c r="AB36" s="16">
        <v>6590</v>
      </c>
    </row>
    <row r="37" spans="1:28">
      <c r="A37" t="s">
        <v>77</v>
      </c>
      <c r="B37">
        <v>70</v>
      </c>
      <c r="C37" s="16">
        <v>5510</v>
      </c>
      <c r="D37" s="16">
        <v>5258</v>
      </c>
      <c r="E37" s="16">
        <v>5169</v>
      </c>
      <c r="F37" s="16">
        <v>5126</v>
      </c>
      <c r="G37" s="16">
        <v>5189</v>
      </c>
      <c r="H37" s="16">
        <v>5307</v>
      </c>
      <c r="I37" s="16">
        <v>5451</v>
      </c>
      <c r="J37" s="16">
        <v>5602</v>
      </c>
      <c r="K37" s="16">
        <v>5793</v>
      </c>
      <c r="L37" s="16">
        <v>6002</v>
      </c>
      <c r="M37" s="16">
        <v>6233</v>
      </c>
      <c r="N37" s="16">
        <v>6465</v>
      </c>
      <c r="O37" s="16">
        <v>6725</v>
      </c>
      <c r="P37" s="16">
        <v>6947</v>
      </c>
      <c r="Q37" s="16">
        <v>7109</v>
      </c>
      <c r="R37" s="16">
        <v>7219</v>
      </c>
      <c r="S37" s="16">
        <v>7267</v>
      </c>
      <c r="T37" s="16">
        <v>7259</v>
      </c>
      <c r="U37" s="16">
        <v>7209</v>
      </c>
      <c r="V37" s="16">
        <v>7197</v>
      </c>
      <c r="W37" s="16">
        <v>7134</v>
      </c>
      <c r="X37" s="16">
        <v>7049</v>
      </c>
      <c r="Y37" s="16">
        <v>6912</v>
      </c>
      <c r="Z37" s="16">
        <v>6775</v>
      </c>
      <c r="AA37" s="16">
        <v>6607</v>
      </c>
      <c r="AB37" s="16">
        <v>6447</v>
      </c>
    </row>
    <row r="38" spans="1:28">
      <c r="A38" t="s">
        <v>78</v>
      </c>
      <c r="B38">
        <v>75</v>
      </c>
      <c r="C38" s="16">
        <v>5051</v>
      </c>
      <c r="D38" s="16">
        <v>5306</v>
      </c>
      <c r="E38" s="16">
        <v>5428</v>
      </c>
      <c r="F38" s="16">
        <v>5464</v>
      </c>
      <c r="G38" s="16">
        <v>5410</v>
      </c>
      <c r="H38" s="16">
        <v>5119</v>
      </c>
      <c r="I38" s="16">
        <v>4904</v>
      </c>
      <c r="J38" s="16">
        <v>4832</v>
      </c>
      <c r="K38" s="16">
        <v>4808</v>
      </c>
      <c r="L38" s="16">
        <v>4874</v>
      </c>
      <c r="M38" s="16">
        <v>4994</v>
      </c>
      <c r="N38" s="16">
        <v>5136</v>
      </c>
      <c r="O38" s="16">
        <v>5288</v>
      </c>
      <c r="P38" s="16">
        <v>5475</v>
      </c>
      <c r="Q38" s="16">
        <v>5675</v>
      </c>
      <c r="R38" s="16">
        <v>5895</v>
      </c>
      <c r="S38" s="16">
        <v>6114</v>
      </c>
      <c r="T38" s="16">
        <v>6357</v>
      </c>
      <c r="U38" s="16">
        <v>6564</v>
      </c>
      <c r="V38" s="16">
        <v>6716</v>
      </c>
      <c r="W38" s="16">
        <v>6825</v>
      </c>
      <c r="X38" s="16">
        <v>6875</v>
      </c>
      <c r="Y38" s="16">
        <v>6873</v>
      </c>
      <c r="Z38" s="16">
        <v>6834</v>
      </c>
      <c r="AA38" s="16">
        <v>6827</v>
      </c>
      <c r="AB38" s="16">
        <v>6783</v>
      </c>
    </row>
    <row r="39" spans="1:28">
      <c r="A39" t="s">
        <v>79</v>
      </c>
      <c r="B39">
        <v>80</v>
      </c>
      <c r="C39" s="16">
        <v>3090</v>
      </c>
      <c r="D39" s="16">
        <v>3219</v>
      </c>
      <c r="E39" s="16">
        <v>3384</v>
      </c>
      <c r="F39" s="16">
        <v>3589</v>
      </c>
      <c r="G39" s="16">
        <v>3826</v>
      </c>
      <c r="H39" s="16">
        <v>4212</v>
      </c>
      <c r="I39" s="16">
        <v>4446</v>
      </c>
      <c r="J39" s="16">
        <v>4553</v>
      </c>
      <c r="K39" s="16">
        <v>4580</v>
      </c>
      <c r="L39" s="16">
        <v>4537</v>
      </c>
      <c r="M39" s="16">
        <v>4310</v>
      </c>
      <c r="N39" s="16">
        <v>4144</v>
      </c>
      <c r="O39" s="16">
        <v>4093</v>
      </c>
      <c r="P39" s="16">
        <v>4086</v>
      </c>
      <c r="Q39" s="16">
        <v>4149</v>
      </c>
      <c r="R39" s="16">
        <v>4259</v>
      </c>
      <c r="S39" s="16">
        <v>4388</v>
      </c>
      <c r="T39" s="16">
        <v>4531</v>
      </c>
      <c r="U39" s="16">
        <v>4697</v>
      </c>
      <c r="V39" s="16">
        <v>4875</v>
      </c>
      <c r="W39" s="16">
        <v>5072</v>
      </c>
      <c r="X39" s="16">
        <v>5266</v>
      </c>
      <c r="Y39" s="16">
        <v>5477</v>
      </c>
      <c r="Z39" s="16">
        <v>5662</v>
      </c>
      <c r="AA39" s="16">
        <v>5799</v>
      </c>
      <c r="AB39" s="16">
        <v>5903</v>
      </c>
    </row>
    <row r="40" spans="1:28">
      <c r="A40" t="s">
        <v>80</v>
      </c>
      <c r="B40">
        <v>85</v>
      </c>
      <c r="C40" s="16">
        <v>1823</v>
      </c>
      <c r="D40" s="16">
        <v>1914</v>
      </c>
      <c r="E40" s="16">
        <v>1989</v>
      </c>
      <c r="F40" s="16">
        <v>2028</v>
      </c>
      <c r="G40" s="16">
        <v>2021</v>
      </c>
      <c r="H40" s="16">
        <v>2085</v>
      </c>
      <c r="I40" s="16">
        <v>2198</v>
      </c>
      <c r="J40" s="16">
        <v>2331</v>
      </c>
      <c r="K40" s="16">
        <v>2483</v>
      </c>
      <c r="L40" s="16">
        <v>2650</v>
      </c>
      <c r="M40" s="16">
        <v>2943</v>
      </c>
      <c r="N40" s="16">
        <v>3126</v>
      </c>
      <c r="O40" s="16">
        <v>3206</v>
      </c>
      <c r="P40" s="16">
        <v>3220</v>
      </c>
      <c r="Q40" s="16">
        <v>3181</v>
      </c>
      <c r="R40" s="16">
        <v>3040</v>
      </c>
      <c r="S40" s="16">
        <v>2940</v>
      </c>
      <c r="T40" s="16">
        <v>2917</v>
      </c>
      <c r="U40" s="16">
        <v>2927</v>
      </c>
      <c r="V40" s="16">
        <v>2982</v>
      </c>
      <c r="W40" s="16">
        <v>3073</v>
      </c>
      <c r="X40" s="16">
        <v>3179</v>
      </c>
      <c r="Y40" s="16">
        <v>3294</v>
      </c>
      <c r="Z40" s="16">
        <v>3425</v>
      </c>
      <c r="AA40" s="16">
        <v>3567</v>
      </c>
      <c r="AB40" s="16">
        <v>3722</v>
      </c>
    </row>
    <row r="41" spans="1:28">
      <c r="A41" t="s">
        <v>81</v>
      </c>
      <c r="B41">
        <v>90</v>
      </c>
      <c r="C41" s="16">
        <v>935</v>
      </c>
      <c r="D41" s="16">
        <v>921</v>
      </c>
      <c r="E41" s="16">
        <v>932</v>
      </c>
      <c r="F41" s="16">
        <v>962</v>
      </c>
      <c r="G41" s="16">
        <v>994</v>
      </c>
      <c r="H41" s="16">
        <v>1039</v>
      </c>
      <c r="I41" s="16">
        <v>1089</v>
      </c>
      <c r="J41" s="16">
        <v>1131</v>
      </c>
      <c r="K41" s="16">
        <v>1163</v>
      </c>
      <c r="L41" s="16">
        <v>1171</v>
      </c>
      <c r="M41" s="16">
        <v>1220</v>
      </c>
      <c r="N41" s="16">
        <v>1301</v>
      </c>
      <c r="O41" s="16">
        <v>1388</v>
      </c>
      <c r="P41" s="16">
        <v>1477</v>
      </c>
      <c r="Q41" s="16">
        <v>1560</v>
      </c>
      <c r="R41" s="16">
        <v>1738</v>
      </c>
      <c r="S41" s="16">
        <v>1863</v>
      </c>
      <c r="T41" s="16">
        <v>1929</v>
      </c>
      <c r="U41" s="16">
        <v>1956</v>
      </c>
      <c r="V41" s="16">
        <v>1956</v>
      </c>
      <c r="W41" s="16">
        <v>1956</v>
      </c>
      <c r="X41" s="16">
        <v>1960</v>
      </c>
      <c r="Y41" s="16">
        <v>1980</v>
      </c>
      <c r="Z41" s="16">
        <v>2000</v>
      </c>
      <c r="AA41" s="16">
        <v>2035</v>
      </c>
      <c r="AB41" s="16">
        <v>2091</v>
      </c>
    </row>
    <row r="42" spans="1:28">
      <c r="A42" t="s">
        <v>82</v>
      </c>
      <c r="B42" t="s">
        <v>14</v>
      </c>
      <c r="C42" s="16">
        <v>60412</v>
      </c>
      <c r="D42" s="16">
        <v>61104</v>
      </c>
      <c r="E42" s="16">
        <v>61735</v>
      </c>
      <c r="F42" s="16">
        <v>62153</v>
      </c>
      <c r="G42" s="16">
        <v>62510</v>
      </c>
      <c r="H42" s="16">
        <v>62872</v>
      </c>
      <c r="I42" s="16">
        <v>63251</v>
      </c>
      <c r="J42" s="16">
        <v>63652</v>
      </c>
      <c r="K42" s="16">
        <v>64057</v>
      </c>
      <c r="L42" s="16">
        <v>64449</v>
      </c>
      <c r="M42" s="16">
        <v>64826</v>
      </c>
      <c r="N42" s="16">
        <v>65194</v>
      </c>
      <c r="O42" s="16">
        <v>65548</v>
      </c>
      <c r="P42" s="16">
        <v>65903</v>
      </c>
      <c r="Q42" s="16">
        <v>66253</v>
      </c>
      <c r="R42" s="16">
        <v>66598</v>
      </c>
      <c r="S42" s="16">
        <v>66935</v>
      </c>
      <c r="T42" s="16">
        <v>67270</v>
      </c>
      <c r="U42" s="16">
        <v>67607</v>
      </c>
      <c r="V42" s="16">
        <v>67941</v>
      </c>
      <c r="W42" s="16">
        <v>68269</v>
      </c>
      <c r="X42" s="16">
        <v>68599</v>
      </c>
      <c r="Y42" s="16">
        <v>68930</v>
      </c>
      <c r="Z42" s="16">
        <v>69264</v>
      </c>
      <c r="AA42" s="16">
        <v>69600</v>
      </c>
      <c r="AB42" s="16">
        <v>69934</v>
      </c>
    </row>
    <row r="43" spans="1:28">
      <c r="A43" t="s">
        <v>83</v>
      </c>
      <c r="B43">
        <v>0</v>
      </c>
      <c r="C43" s="16">
        <v>2708</v>
      </c>
      <c r="D43" s="16">
        <v>2727</v>
      </c>
      <c r="E43" s="16">
        <v>2689</v>
      </c>
      <c r="F43" s="16">
        <v>2676</v>
      </c>
      <c r="G43" s="16">
        <v>2666</v>
      </c>
      <c r="H43" s="16">
        <v>2649</v>
      </c>
      <c r="I43" s="16">
        <v>2647</v>
      </c>
      <c r="J43" s="16">
        <v>2647</v>
      </c>
      <c r="K43" s="16">
        <v>2644</v>
      </c>
      <c r="L43" s="16">
        <v>2643</v>
      </c>
      <c r="M43" s="16">
        <v>2640</v>
      </c>
      <c r="N43" s="16">
        <v>2641</v>
      </c>
      <c r="O43" s="16">
        <v>2639</v>
      </c>
      <c r="P43" s="16">
        <v>2641</v>
      </c>
      <c r="Q43" s="16">
        <v>2645</v>
      </c>
      <c r="R43" s="16">
        <v>2649</v>
      </c>
      <c r="S43" s="16">
        <v>2658</v>
      </c>
      <c r="T43" s="16">
        <v>2670</v>
      </c>
      <c r="U43" s="16">
        <v>2684</v>
      </c>
      <c r="V43" s="16">
        <v>2699</v>
      </c>
      <c r="W43" s="16">
        <v>2715</v>
      </c>
      <c r="X43" s="16">
        <v>2732</v>
      </c>
      <c r="Y43" s="16">
        <v>2745</v>
      </c>
      <c r="Z43" s="16">
        <v>2760</v>
      </c>
      <c r="AA43" s="16">
        <v>2769</v>
      </c>
      <c r="AB43" s="16">
        <v>2777</v>
      </c>
    </row>
    <row r="44" spans="1:28">
      <c r="A44" t="s">
        <v>84</v>
      </c>
      <c r="B44">
        <v>5</v>
      </c>
      <c r="C44" s="16">
        <v>3158</v>
      </c>
      <c r="D44" s="16">
        <v>3060</v>
      </c>
      <c r="E44" s="16">
        <v>3106</v>
      </c>
      <c r="F44" s="16">
        <v>3039</v>
      </c>
      <c r="G44" s="16">
        <v>3002</v>
      </c>
      <c r="H44" s="16">
        <v>2974</v>
      </c>
      <c r="I44" s="16">
        <v>2955</v>
      </c>
      <c r="J44" s="16">
        <v>2901</v>
      </c>
      <c r="K44" s="16">
        <v>2882</v>
      </c>
      <c r="L44" s="16">
        <v>2875</v>
      </c>
      <c r="M44" s="16">
        <v>2858</v>
      </c>
      <c r="N44" s="16">
        <v>2861</v>
      </c>
      <c r="O44" s="16">
        <v>2863</v>
      </c>
      <c r="P44" s="16">
        <v>2860</v>
      </c>
      <c r="Q44" s="16">
        <v>2859</v>
      </c>
      <c r="R44" s="16">
        <v>2859</v>
      </c>
      <c r="S44" s="16">
        <v>2859</v>
      </c>
      <c r="T44" s="16">
        <v>2860</v>
      </c>
      <c r="U44" s="16">
        <v>2863</v>
      </c>
      <c r="V44" s="16">
        <v>2869</v>
      </c>
      <c r="W44" s="16">
        <v>2878</v>
      </c>
      <c r="X44" s="16">
        <v>2889</v>
      </c>
      <c r="Y44" s="16">
        <v>2902</v>
      </c>
      <c r="Z44" s="16">
        <v>2917</v>
      </c>
      <c r="AA44" s="16">
        <v>2934</v>
      </c>
      <c r="AB44" s="16">
        <v>2952</v>
      </c>
    </row>
    <row r="45" spans="1:28">
      <c r="A45" t="s">
        <v>85</v>
      </c>
      <c r="B45">
        <v>10</v>
      </c>
      <c r="C45" s="16">
        <v>3455</v>
      </c>
      <c r="D45" s="16">
        <v>3487</v>
      </c>
      <c r="E45" s="16">
        <v>3409</v>
      </c>
      <c r="F45" s="16">
        <v>3422</v>
      </c>
      <c r="G45" s="16">
        <v>3347</v>
      </c>
      <c r="H45" s="16">
        <v>3270</v>
      </c>
      <c r="I45" s="16">
        <v>3169</v>
      </c>
      <c r="J45" s="16">
        <v>3186</v>
      </c>
      <c r="K45" s="16">
        <v>3126</v>
      </c>
      <c r="L45" s="16">
        <v>3087</v>
      </c>
      <c r="M45" s="16">
        <v>3060</v>
      </c>
      <c r="N45" s="16">
        <v>3031</v>
      </c>
      <c r="O45" s="16">
        <v>2980</v>
      </c>
      <c r="P45" s="16">
        <v>2959</v>
      </c>
      <c r="Q45" s="16">
        <v>2948</v>
      </c>
      <c r="R45" s="16">
        <v>2931</v>
      </c>
      <c r="S45" s="16">
        <v>2934</v>
      </c>
      <c r="T45" s="16">
        <v>2935</v>
      </c>
      <c r="U45" s="16">
        <v>2934</v>
      </c>
      <c r="V45" s="16">
        <v>2933</v>
      </c>
      <c r="W45" s="16">
        <v>2934</v>
      </c>
      <c r="X45" s="16">
        <v>2934</v>
      </c>
      <c r="Y45" s="16">
        <v>2936</v>
      </c>
      <c r="Z45" s="16">
        <v>2941</v>
      </c>
      <c r="AA45" s="16">
        <v>2947</v>
      </c>
      <c r="AB45" s="16">
        <v>2955</v>
      </c>
    </row>
    <row r="46" spans="1:28">
      <c r="A46" t="s">
        <v>86</v>
      </c>
      <c r="B46">
        <v>15</v>
      </c>
      <c r="C46" s="16">
        <v>3344</v>
      </c>
      <c r="D46" s="16">
        <v>3401</v>
      </c>
      <c r="E46" s="16">
        <v>3459</v>
      </c>
      <c r="F46" s="16">
        <v>3482</v>
      </c>
      <c r="G46" s="16">
        <v>3509</v>
      </c>
      <c r="H46" s="16">
        <v>3539</v>
      </c>
      <c r="I46" s="16">
        <v>3551</v>
      </c>
      <c r="J46" s="16">
        <v>3491</v>
      </c>
      <c r="K46" s="16">
        <v>3494</v>
      </c>
      <c r="L46" s="16">
        <v>3435</v>
      </c>
      <c r="M46" s="16">
        <v>3363</v>
      </c>
      <c r="N46" s="16">
        <v>3285</v>
      </c>
      <c r="O46" s="16">
        <v>3290</v>
      </c>
      <c r="P46" s="16">
        <v>3244</v>
      </c>
      <c r="Q46" s="16">
        <v>3196</v>
      </c>
      <c r="R46" s="16">
        <v>3166</v>
      </c>
      <c r="S46" s="16">
        <v>3127</v>
      </c>
      <c r="T46" s="16">
        <v>3079</v>
      </c>
      <c r="U46" s="16">
        <v>3053</v>
      </c>
      <c r="V46" s="16">
        <v>3040</v>
      </c>
      <c r="W46" s="16">
        <v>3016</v>
      </c>
      <c r="X46" s="16">
        <v>3017</v>
      </c>
      <c r="Y46" s="16">
        <v>3019</v>
      </c>
      <c r="Z46" s="16">
        <v>3018</v>
      </c>
      <c r="AA46" s="16">
        <v>3017</v>
      </c>
      <c r="AB46" s="16">
        <v>3017</v>
      </c>
    </row>
    <row r="47" spans="1:28">
      <c r="A47" t="s">
        <v>87</v>
      </c>
      <c r="B47">
        <v>20</v>
      </c>
      <c r="C47" s="16">
        <v>3144</v>
      </c>
      <c r="D47" s="16">
        <v>3231</v>
      </c>
      <c r="E47" s="16">
        <v>3290</v>
      </c>
      <c r="F47" s="16">
        <v>3332</v>
      </c>
      <c r="G47" s="16">
        <v>3402</v>
      </c>
      <c r="H47" s="16">
        <v>3473</v>
      </c>
      <c r="I47" s="16">
        <v>3522</v>
      </c>
      <c r="J47" s="16">
        <v>3559</v>
      </c>
      <c r="K47" s="16">
        <v>3588</v>
      </c>
      <c r="L47" s="16">
        <v>3638</v>
      </c>
      <c r="M47" s="16">
        <v>3680</v>
      </c>
      <c r="N47" s="16">
        <v>3690</v>
      </c>
      <c r="O47" s="16">
        <v>3648</v>
      </c>
      <c r="P47" s="16">
        <v>3633</v>
      </c>
      <c r="Q47" s="16">
        <v>3597</v>
      </c>
      <c r="R47" s="16">
        <v>3548</v>
      </c>
      <c r="S47" s="16">
        <v>3500</v>
      </c>
      <c r="T47" s="16">
        <v>3486</v>
      </c>
      <c r="U47" s="16">
        <v>3448</v>
      </c>
      <c r="V47" s="16">
        <v>3393</v>
      </c>
      <c r="W47" s="16">
        <v>3357</v>
      </c>
      <c r="X47" s="16">
        <v>3307</v>
      </c>
      <c r="Y47" s="16">
        <v>3261</v>
      </c>
      <c r="Z47" s="16">
        <v>3231</v>
      </c>
      <c r="AA47" s="16">
        <v>3215</v>
      </c>
      <c r="AB47" s="16">
        <v>3193</v>
      </c>
    </row>
    <row r="48" spans="1:28">
      <c r="A48" t="s">
        <v>88</v>
      </c>
      <c r="B48">
        <v>25</v>
      </c>
      <c r="C48" s="16">
        <v>3161</v>
      </c>
      <c r="D48" s="16">
        <v>3134</v>
      </c>
      <c r="E48" s="16">
        <v>3111</v>
      </c>
      <c r="F48" s="16">
        <v>3041</v>
      </c>
      <c r="G48" s="16">
        <v>2965</v>
      </c>
      <c r="H48" s="16">
        <v>2913</v>
      </c>
      <c r="I48" s="16">
        <v>2925</v>
      </c>
      <c r="J48" s="16">
        <v>2942</v>
      </c>
      <c r="K48" s="16">
        <v>2984</v>
      </c>
      <c r="L48" s="16">
        <v>3033</v>
      </c>
      <c r="M48" s="16">
        <v>3093</v>
      </c>
      <c r="N48" s="16">
        <v>3140</v>
      </c>
      <c r="O48" s="16">
        <v>3168</v>
      </c>
      <c r="P48" s="16">
        <v>3199</v>
      </c>
      <c r="Q48" s="16">
        <v>3244</v>
      </c>
      <c r="R48" s="16">
        <v>3279</v>
      </c>
      <c r="S48" s="16">
        <v>3281</v>
      </c>
      <c r="T48" s="16">
        <v>3261</v>
      </c>
      <c r="U48" s="16">
        <v>3249</v>
      </c>
      <c r="V48" s="16">
        <v>3224</v>
      </c>
      <c r="W48" s="16">
        <v>3186</v>
      </c>
      <c r="X48" s="16">
        <v>3152</v>
      </c>
      <c r="Y48" s="16">
        <v>3134</v>
      </c>
      <c r="Z48" s="16">
        <v>3102</v>
      </c>
      <c r="AA48" s="16">
        <v>3056</v>
      </c>
      <c r="AB48" s="16">
        <v>3026</v>
      </c>
    </row>
    <row r="49" spans="1:28">
      <c r="A49" t="s">
        <v>89</v>
      </c>
      <c r="B49">
        <v>30</v>
      </c>
      <c r="C49" s="16">
        <v>3295</v>
      </c>
      <c r="D49" s="16">
        <v>3280</v>
      </c>
      <c r="E49" s="16">
        <v>3344</v>
      </c>
      <c r="F49" s="16">
        <v>3363</v>
      </c>
      <c r="G49" s="16">
        <v>3364</v>
      </c>
      <c r="H49" s="16">
        <v>3327</v>
      </c>
      <c r="I49" s="16">
        <v>3293</v>
      </c>
      <c r="J49" s="16">
        <v>3269</v>
      </c>
      <c r="K49" s="16">
        <v>3236</v>
      </c>
      <c r="L49" s="16">
        <v>3201</v>
      </c>
      <c r="M49" s="16">
        <v>3173</v>
      </c>
      <c r="N49" s="16">
        <v>3189</v>
      </c>
      <c r="O49" s="16">
        <v>3207</v>
      </c>
      <c r="P49" s="16">
        <v>3251</v>
      </c>
      <c r="Q49" s="16">
        <v>3294</v>
      </c>
      <c r="R49" s="16">
        <v>3347</v>
      </c>
      <c r="S49" s="16">
        <v>3395</v>
      </c>
      <c r="T49" s="16">
        <v>3424</v>
      </c>
      <c r="U49" s="16">
        <v>3457</v>
      </c>
      <c r="V49" s="16">
        <v>3503</v>
      </c>
      <c r="W49" s="16">
        <v>3539</v>
      </c>
      <c r="X49" s="16">
        <v>3540</v>
      </c>
      <c r="Y49" s="16">
        <v>3524</v>
      </c>
      <c r="Z49" s="16">
        <v>3509</v>
      </c>
      <c r="AA49" s="16">
        <v>3484</v>
      </c>
      <c r="AB49" s="16">
        <v>3448</v>
      </c>
    </row>
    <row r="50" spans="1:28">
      <c r="A50" t="s">
        <v>90</v>
      </c>
      <c r="B50">
        <v>35</v>
      </c>
      <c r="C50" s="16">
        <v>3300</v>
      </c>
      <c r="D50" s="16">
        <v>3425</v>
      </c>
      <c r="E50" s="16">
        <v>3522</v>
      </c>
      <c r="F50" s="16">
        <v>3525</v>
      </c>
      <c r="G50" s="16">
        <v>3541</v>
      </c>
      <c r="H50" s="16">
        <v>3624</v>
      </c>
      <c r="I50" s="16">
        <v>3590</v>
      </c>
      <c r="J50" s="16">
        <v>3618</v>
      </c>
      <c r="K50" s="16">
        <v>3633</v>
      </c>
      <c r="L50" s="16">
        <v>3637</v>
      </c>
      <c r="M50" s="16">
        <v>3627</v>
      </c>
      <c r="N50" s="16">
        <v>3622</v>
      </c>
      <c r="O50" s="16">
        <v>3614</v>
      </c>
      <c r="P50" s="16">
        <v>3595</v>
      </c>
      <c r="Q50" s="16">
        <v>3574</v>
      </c>
      <c r="R50" s="16">
        <v>3554</v>
      </c>
      <c r="S50" s="16">
        <v>3569</v>
      </c>
      <c r="T50" s="16">
        <v>3590</v>
      </c>
      <c r="U50" s="16">
        <v>3635</v>
      </c>
      <c r="V50" s="16">
        <v>3680</v>
      </c>
      <c r="W50" s="16">
        <v>3736</v>
      </c>
      <c r="X50" s="16">
        <v>3785</v>
      </c>
      <c r="Y50" s="16">
        <v>3816</v>
      </c>
      <c r="Z50" s="16">
        <v>3851</v>
      </c>
      <c r="AA50" s="16">
        <v>3902</v>
      </c>
      <c r="AB50" s="16">
        <v>3939</v>
      </c>
    </row>
    <row r="51" spans="1:28">
      <c r="A51" t="s">
        <v>91</v>
      </c>
      <c r="B51">
        <v>40</v>
      </c>
      <c r="C51" s="16">
        <v>3152</v>
      </c>
      <c r="D51" s="16">
        <v>3277</v>
      </c>
      <c r="E51" s="16">
        <v>3324</v>
      </c>
      <c r="F51" s="16">
        <v>3413</v>
      </c>
      <c r="G51" s="16">
        <v>3490</v>
      </c>
      <c r="H51" s="16">
        <v>3533</v>
      </c>
      <c r="I51" s="16">
        <v>3616</v>
      </c>
      <c r="J51" s="16">
        <v>3690</v>
      </c>
      <c r="K51" s="16">
        <v>3712</v>
      </c>
      <c r="L51" s="16">
        <v>3747</v>
      </c>
      <c r="M51" s="16">
        <v>3823</v>
      </c>
      <c r="N51" s="16">
        <v>3804</v>
      </c>
      <c r="O51" s="16">
        <v>3834</v>
      </c>
      <c r="P51" s="16">
        <v>3847</v>
      </c>
      <c r="Q51" s="16">
        <v>3852</v>
      </c>
      <c r="R51" s="16">
        <v>3854</v>
      </c>
      <c r="S51" s="16">
        <v>3857</v>
      </c>
      <c r="T51" s="16">
        <v>3860</v>
      </c>
      <c r="U51" s="16">
        <v>3851</v>
      </c>
      <c r="V51" s="16">
        <v>3836</v>
      </c>
      <c r="W51" s="16">
        <v>3817</v>
      </c>
      <c r="X51" s="16">
        <v>3836</v>
      </c>
      <c r="Y51" s="16">
        <v>3861</v>
      </c>
      <c r="Z51" s="16">
        <v>3908</v>
      </c>
      <c r="AA51" s="16">
        <v>3955</v>
      </c>
      <c r="AB51" s="16">
        <v>4014</v>
      </c>
    </row>
    <row r="52" spans="1:28">
      <c r="A52" t="s">
        <v>92</v>
      </c>
      <c r="B52">
        <v>45</v>
      </c>
      <c r="C52" s="16">
        <v>3318</v>
      </c>
      <c r="D52" s="16">
        <v>3291</v>
      </c>
      <c r="E52" s="16">
        <v>3284</v>
      </c>
      <c r="F52" s="16">
        <v>3376</v>
      </c>
      <c r="G52" s="16">
        <v>3410</v>
      </c>
      <c r="H52" s="16">
        <v>3458</v>
      </c>
      <c r="I52" s="16">
        <v>3553</v>
      </c>
      <c r="J52" s="16">
        <v>3585</v>
      </c>
      <c r="K52" s="16">
        <v>3658</v>
      </c>
      <c r="L52" s="16">
        <v>3726</v>
      </c>
      <c r="M52" s="16">
        <v>3775</v>
      </c>
      <c r="N52" s="16">
        <v>3856</v>
      </c>
      <c r="O52" s="16">
        <v>3934</v>
      </c>
      <c r="P52" s="16">
        <v>3965</v>
      </c>
      <c r="Q52" s="16">
        <v>4010</v>
      </c>
      <c r="R52" s="16">
        <v>4079</v>
      </c>
      <c r="S52" s="16">
        <v>4070</v>
      </c>
      <c r="T52" s="16">
        <v>4100</v>
      </c>
      <c r="U52" s="16">
        <v>4113</v>
      </c>
      <c r="V52" s="16">
        <v>4118</v>
      </c>
      <c r="W52" s="16">
        <v>4127</v>
      </c>
      <c r="X52" s="16">
        <v>4139</v>
      </c>
      <c r="Y52" s="16">
        <v>4148</v>
      </c>
      <c r="Z52" s="16">
        <v>4146</v>
      </c>
      <c r="AA52" s="16">
        <v>4136</v>
      </c>
      <c r="AB52" s="16">
        <v>4121</v>
      </c>
    </row>
    <row r="53" spans="1:28">
      <c r="A53" t="s">
        <v>93</v>
      </c>
      <c r="B53">
        <v>50</v>
      </c>
      <c r="C53" s="16">
        <v>4007</v>
      </c>
      <c r="D53" s="16">
        <v>3995</v>
      </c>
      <c r="E53" s="16">
        <v>3916</v>
      </c>
      <c r="F53" s="16">
        <v>3796</v>
      </c>
      <c r="G53" s="16">
        <v>3726</v>
      </c>
      <c r="H53" s="16">
        <v>3603</v>
      </c>
      <c r="I53" s="16">
        <v>3557</v>
      </c>
      <c r="J53" s="16">
        <v>3549</v>
      </c>
      <c r="K53" s="16">
        <v>3637</v>
      </c>
      <c r="L53" s="16">
        <v>3689</v>
      </c>
      <c r="M53" s="16">
        <v>3749</v>
      </c>
      <c r="N53" s="16">
        <v>3840</v>
      </c>
      <c r="O53" s="16">
        <v>3871</v>
      </c>
      <c r="P53" s="16">
        <v>3934</v>
      </c>
      <c r="Q53" s="16">
        <v>3993</v>
      </c>
      <c r="R53" s="16">
        <v>4048</v>
      </c>
      <c r="S53" s="16">
        <v>4125</v>
      </c>
      <c r="T53" s="16">
        <v>4207</v>
      </c>
      <c r="U53" s="16">
        <v>4248</v>
      </c>
      <c r="V53" s="16">
        <v>4298</v>
      </c>
      <c r="W53" s="16">
        <v>4364</v>
      </c>
      <c r="X53" s="16">
        <v>4363</v>
      </c>
      <c r="Y53" s="16">
        <v>4394</v>
      </c>
      <c r="Z53" s="16">
        <v>4407</v>
      </c>
      <c r="AA53" s="16">
        <v>4415</v>
      </c>
      <c r="AB53" s="16">
        <v>4429</v>
      </c>
    </row>
    <row r="54" spans="1:28">
      <c r="A54" t="s">
        <v>94</v>
      </c>
      <c r="B54">
        <v>55</v>
      </c>
      <c r="C54" s="16">
        <v>4496</v>
      </c>
      <c r="D54" s="16">
        <v>4400</v>
      </c>
      <c r="E54" s="16">
        <v>4407</v>
      </c>
      <c r="F54" s="16">
        <v>4376</v>
      </c>
      <c r="G54" s="16">
        <v>4333</v>
      </c>
      <c r="H54" s="16">
        <v>4319</v>
      </c>
      <c r="I54" s="16">
        <v>4292</v>
      </c>
      <c r="J54" s="16">
        <v>4207</v>
      </c>
      <c r="K54" s="16">
        <v>4095</v>
      </c>
      <c r="L54" s="16">
        <v>4015</v>
      </c>
      <c r="M54" s="16">
        <v>3894</v>
      </c>
      <c r="N54" s="16">
        <v>3848</v>
      </c>
      <c r="O54" s="16">
        <v>3850</v>
      </c>
      <c r="P54" s="16">
        <v>3934</v>
      </c>
      <c r="Q54" s="16">
        <v>3996</v>
      </c>
      <c r="R54" s="16">
        <v>4063</v>
      </c>
      <c r="S54" s="16">
        <v>4153</v>
      </c>
      <c r="T54" s="16">
        <v>4181</v>
      </c>
      <c r="U54" s="16">
        <v>4236</v>
      </c>
      <c r="V54" s="16">
        <v>4291</v>
      </c>
      <c r="W54" s="16">
        <v>4346</v>
      </c>
      <c r="X54" s="16">
        <v>4425</v>
      </c>
      <c r="Y54" s="16">
        <v>4508</v>
      </c>
      <c r="Z54" s="16">
        <v>4557</v>
      </c>
      <c r="AA54" s="16">
        <v>4615</v>
      </c>
      <c r="AB54" s="16">
        <v>4680</v>
      </c>
    </row>
    <row r="55" spans="1:28">
      <c r="A55" t="s">
        <v>95</v>
      </c>
      <c r="B55">
        <v>60</v>
      </c>
      <c r="C55" s="16">
        <v>4312</v>
      </c>
      <c r="D55" s="16">
        <v>4496</v>
      </c>
      <c r="E55" s="16">
        <v>4618</v>
      </c>
      <c r="F55" s="16">
        <v>4712</v>
      </c>
      <c r="G55" s="16">
        <v>4821</v>
      </c>
      <c r="H55" s="16">
        <v>4869</v>
      </c>
      <c r="I55" s="16">
        <v>4788</v>
      </c>
      <c r="J55" s="16">
        <v>4787</v>
      </c>
      <c r="K55" s="16">
        <v>4754</v>
      </c>
      <c r="L55" s="16">
        <v>4718</v>
      </c>
      <c r="M55" s="16">
        <v>4700</v>
      </c>
      <c r="N55" s="16">
        <v>4668</v>
      </c>
      <c r="O55" s="16">
        <v>4583</v>
      </c>
      <c r="P55" s="16">
        <v>4479</v>
      </c>
      <c r="Q55" s="16">
        <v>4392</v>
      </c>
      <c r="R55" s="16">
        <v>4274</v>
      </c>
      <c r="S55" s="16">
        <v>4225</v>
      </c>
      <c r="T55" s="16">
        <v>4235</v>
      </c>
      <c r="U55" s="16">
        <v>4320</v>
      </c>
      <c r="V55" s="16">
        <v>4390</v>
      </c>
      <c r="W55" s="16">
        <v>4467</v>
      </c>
      <c r="X55" s="16">
        <v>4558</v>
      </c>
      <c r="Y55" s="16">
        <v>4584</v>
      </c>
      <c r="Z55" s="16">
        <v>4636</v>
      </c>
      <c r="AA55" s="16">
        <v>4684</v>
      </c>
      <c r="AB55" s="16">
        <v>4742</v>
      </c>
    </row>
    <row r="56" spans="1:28">
      <c r="A56" t="s">
        <v>96</v>
      </c>
      <c r="B56">
        <v>65</v>
      </c>
      <c r="C56" s="16">
        <v>4024</v>
      </c>
      <c r="D56" s="16">
        <v>4118</v>
      </c>
      <c r="E56" s="16">
        <v>4220</v>
      </c>
      <c r="F56" s="16">
        <v>4346</v>
      </c>
      <c r="G56" s="16">
        <v>4456</v>
      </c>
      <c r="H56" s="16">
        <v>4620</v>
      </c>
      <c r="I56" s="16">
        <v>4798</v>
      </c>
      <c r="J56" s="16">
        <v>4927</v>
      </c>
      <c r="K56" s="16">
        <v>5031</v>
      </c>
      <c r="L56" s="16">
        <v>5141</v>
      </c>
      <c r="M56" s="16">
        <v>5195</v>
      </c>
      <c r="N56" s="16">
        <v>5136</v>
      </c>
      <c r="O56" s="16">
        <v>5132</v>
      </c>
      <c r="P56" s="16">
        <v>5100</v>
      </c>
      <c r="Q56" s="16">
        <v>5069</v>
      </c>
      <c r="R56" s="16">
        <v>5048</v>
      </c>
      <c r="S56" s="16">
        <v>5014</v>
      </c>
      <c r="T56" s="16">
        <v>4931</v>
      </c>
      <c r="U56" s="16">
        <v>4833</v>
      </c>
      <c r="V56" s="16">
        <v>4740</v>
      </c>
      <c r="W56" s="16">
        <v>4625</v>
      </c>
      <c r="X56" s="16">
        <v>4576</v>
      </c>
      <c r="Y56" s="16">
        <v>4595</v>
      </c>
      <c r="Z56" s="16">
        <v>4684</v>
      </c>
      <c r="AA56" s="16">
        <v>4764</v>
      </c>
      <c r="AB56" s="16">
        <v>4848</v>
      </c>
    </row>
    <row r="57" spans="1:28">
      <c r="A57" t="s">
        <v>97</v>
      </c>
      <c r="B57">
        <v>70</v>
      </c>
      <c r="C57" s="16">
        <v>3715</v>
      </c>
      <c r="D57" s="16">
        <v>3704</v>
      </c>
      <c r="E57" s="16">
        <v>3695</v>
      </c>
      <c r="F57" s="16">
        <v>3766</v>
      </c>
      <c r="G57" s="16">
        <v>3833</v>
      </c>
      <c r="H57" s="16">
        <v>3922</v>
      </c>
      <c r="I57" s="16">
        <v>4023</v>
      </c>
      <c r="J57" s="16">
        <v>4127</v>
      </c>
      <c r="K57" s="16">
        <v>4258</v>
      </c>
      <c r="L57" s="16">
        <v>4376</v>
      </c>
      <c r="M57" s="16">
        <v>4536</v>
      </c>
      <c r="N57" s="16">
        <v>4706</v>
      </c>
      <c r="O57" s="16">
        <v>4836</v>
      </c>
      <c r="P57" s="16">
        <v>4943</v>
      </c>
      <c r="Q57" s="16">
        <v>5044</v>
      </c>
      <c r="R57" s="16">
        <v>5103</v>
      </c>
      <c r="S57" s="16">
        <v>5059</v>
      </c>
      <c r="T57" s="16">
        <v>5060</v>
      </c>
      <c r="U57" s="16">
        <v>5032</v>
      </c>
      <c r="V57" s="16">
        <v>5007</v>
      </c>
      <c r="W57" s="16">
        <v>4990</v>
      </c>
      <c r="X57" s="16">
        <v>4956</v>
      </c>
      <c r="Y57" s="16">
        <v>4882</v>
      </c>
      <c r="Z57" s="16">
        <v>4794</v>
      </c>
      <c r="AA57" s="16">
        <v>4706</v>
      </c>
      <c r="AB57" s="16">
        <v>4602</v>
      </c>
    </row>
    <row r="58" spans="1:28">
      <c r="A58" t="s">
        <v>98</v>
      </c>
      <c r="B58">
        <v>75</v>
      </c>
      <c r="C58" s="16">
        <v>3575</v>
      </c>
      <c r="D58" s="16">
        <v>3675</v>
      </c>
      <c r="E58" s="16">
        <v>3736</v>
      </c>
      <c r="F58" s="16">
        <v>3732</v>
      </c>
      <c r="G58" s="16">
        <v>3713</v>
      </c>
      <c r="H58" s="16">
        <v>3503</v>
      </c>
      <c r="I58" s="16">
        <v>3475</v>
      </c>
      <c r="J58" s="16">
        <v>3464</v>
      </c>
      <c r="K58" s="16">
        <v>3524</v>
      </c>
      <c r="L58" s="16">
        <v>3589</v>
      </c>
      <c r="M58" s="16">
        <v>3675</v>
      </c>
      <c r="N58" s="16">
        <v>3776</v>
      </c>
      <c r="O58" s="16">
        <v>3882</v>
      </c>
      <c r="P58" s="16">
        <v>4009</v>
      </c>
      <c r="Q58" s="16">
        <v>4129</v>
      </c>
      <c r="R58" s="16">
        <v>4279</v>
      </c>
      <c r="S58" s="16">
        <v>4440</v>
      </c>
      <c r="T58" s="16">
        <v>4567</v>
      </c>
      <c r="U58" s="16">
        <v>4675</v>
      </c>
      <c r="V58" s="16">
        <v>4771</v>
      </c>
      <c r="W58" s="16">
        <v>4831</v>
      </c>
      <c r="X58" s="16">
        <v>4804</v>
      </c>
      <c r="Y58" s="16">
        <v>4809</v>
      </c>
      <c r="Z58" s="16">
        <v>4785</v>
      </c>
      <c r="AA58" s="16">
        <v>4771</v>
      </c>
      <c r="AB58" s="16">
        <v>4757</v>
      </c>
    </row>
    <row r="59" spans="1:28">
      <c r="A59" t="s">
        <v>99</v>
      </c>
      <c r="B59">
        <v>80</v>
      </c>
      <c r="C59" s="16">
        <v>2251</v>
      </c>
      <c r="D59" s="16">
        <v>2347</v>
      </c>
      <c r="E59" s="16">
        <v>2504</v>
      </c>
      <c r="F59" s="16">
        <v>2590</v>
      </c>
      <c r="G59" s="16">
        <v>2723</v>
      </c>
      <c r="H59" s="16">
        <v>2987</v>
      </c>
      <c r="I59" s="16">
        <v>3093</v>
      </c>
      <c r="J59" s="16">
        <v>3150</v>
      </c>
      <c r="K59" s="16">
        <v>3148</v>
      </c>
      <c r="L59" s="16">
        <v>3133</v>
      </c>
      <c r="M59" s="16">
        <v>2973</v>
      </c>
      <c r="N59" s="16">
        <v>2944</v>
      </c>
      <c r="O59" s="16">
        <v>2937</v>
      </c>
      <c r="P59" s="16">
        <v>2984</v>
      </c>
      <c r="Q59" s="16">
        <v>3044</v>
      </c>
      <c r="R59" s="16">
        <v>3120</v>
      </c>
      <c r="S59" s="16">
        <v>3215</v>
      </c>
      <c r="T59" s="16">
        <v>3315</v>
      </c>
      <c r="U59" s="16">
        <v>3428</v>
      </c>
      <c r="V59" s="16">
        <v>3541</v>
      </c>
      <c r="W59" s="16">
        <v>3672</v>
      </c>
      <c r="X59" s="16">
        <v>3815</v>
      </c>
      <c r="Y59" s="16">
        <v>3932</v>
      </c>
      <c r="Z59" s="16">
        <v>4032</v>
      </c>
      <c r="AA59" s="16">
        <v>4119</v>
      </c>
      <c r="AB59" s="16">
        <v>4178</v>
      </c>
    </row>
    <row r="60" spans="1:28">
      <c r="A60" t="s">
        <v>100</v>
      </c>
      <c r="B60">
        <v>85</v>
      </c>
      <c r="C60" s="16">
        <v>1343</v>
      </c>
      <c r="D60" s="16">
        <v>1406</v>
      </c>
      <c r="E60" s="16">
        <v>1419</v>
      </c>
      <c r="F60" s="16">
        <v>1464</v>
      </c>
      <c r="G60" s="16">
        <v>1479</v>
      </c>
      <c r="H60" s="16">
        <v>1536</v>
      </c>
      <c r="I60" s="16">
        <v>1618</v>
      </c>
      <c r="J60" s="16">
        <v>1736</v>
      </c>
      <c r="K60" s="16">
        <v>1809</v>
      </c>
      <c r="L60" s="16">
        <v>1914</v>
      </c>
      <c r="M60" s="16">
        <v>2115</v>
      </c>
      <c r="N60" s="16">
        <v>2208</v>
      </c>
      <c r="O60" s="16">
        <v>2261</v>
      </c>
      <c r="P60" s="16">
        <v>2256</v>
      </c>
      <c r="Q60" s="16">
        <v>2242</v>
      </c>
      <c r="R60" s="16">
        <v>2139</v>
      </c>
      <c r="S60" s="16">
        <v>2121</v>
      </c>
      <c r="T60" s="16">
        <v>2127</v>
      </c>
      <c r="U60" s="16">
        <v>2163</v>
      </c>
      <c r="V60" s="16">
        <v>2211</v>
      </c>
      <c r="W60" s="16">
        <v>2272</v>
      </c>
      <c r="X60" s="16">
        <v>2350</v>
      </c>
      <c r="Y60" s="16">
        <v>2434</v>
      </c>
      <c r="Z60" s="16">
        <v>2527</v>
      </c>
      <c r="AA60" s="16">
        <v>2617</v>
      </c>
      <c r="AB60" s="16">
        <v>2723</v>
      </c>
    </row>
    <row r="61" spans="1:28">
      <c r="A61" t="s">
        <v>101</v>
      </c>
      <c r="B61">
        <v>90</v>
      </c>
      <c r="C61" s="16">
        <v>654</v>
      </c>
      <c r="D61" s="16">
        <v>647</v>
      </c>
      <c r="E61" s="16">
        <v>684</v>
      </c>
      <c r="F61" s="16">
        <v>703</v>
      </c>
      <c r="G61" s="16">
        <v>726</v>
      </c>
      <c r="H61" s="16">
        <v>751</v>
      </c>
      <c r="I61" s="16">
        <v>783</v>
      </c>
      <c r="J61" s="16">
        <v>810</v>
      </c>
      <c r="K61" s="16">
        <v>842</v>
      </c>
      <c r="L61" s="16">
        <v>856</v>
      </c>
      <c r="M61" s="16">
        <v>892</v>
      </c>
      <c r="N61" s="16">
        <v>947</v>
      </c>
      <c r="O61" s="16">
        <v>1019</v>
      </c>
      <c r="P61" s="16">
        <v>1071</v>
      </c>
      <c r="Q61" s="16">
        <v>1128</v>
      </c>
      <c r="R61" s="16">
        <v>1255</v>
      </c>
      <c r="S61" s="16">
        <v>1328</v>
      </c>
      <c r="T61" s="16">
        <v>1379</v>
      </c>
      <c r="U61" s="16">
        <v>1389</v>
      </c>
      <c r="V61" s="16">
        <v>1397</v>
      </c>
      <c r="W61" s="16">
        <v>1398</v>
      </c>
      <c r="X61" s="16">
        <v>1418</v>
      </c>
      <c r="Y61" s="16">
        <v>1441</v>
      </c>
      <c r="Z61" s="16">
        <v>1461</v>
      </c>
      <c r="AA61" s="16">
        <v>1491</v>
      </c>
      <c r="AB61" s="16">
        <v>1528</v>
      </c>
    </row>
    <row r="62" spans="1:28">
      <c r="A62" t="s">
        <v>102</v>
      </c>
      <c r="B62" t="s">
        <v>15</v>
      </c>
      <c r="C62" s="16">
        <v>59688</v>
      </c>
      <c r="D62" s="16">
        <v>60518</v>
      </c>
      <c r="E62" s="16">
        <v>61186</v>
      </c>
      <c r="F62" s="16">
        <v>61500</v>
      </c>
      <c r="G62" s="16">
        <v>61729</v>
      </c>
      <c r="H62" s="16">
        <v>61936</v>
      </c>
      <c r="I62" s="16">
        <v>62172</v>
      </c>
      <c r="J62" s="16">
        <v>62438</v>
      </c>
      <c r="K62" s="16">
        <v>62721</v>
      </c>
      <c r="L62" s="16">
        <v>63003</v>
      </c>
      <c r="M62" s="16">
        <v>63285</v>
      </c>
      <c r="N62" s="16">
        <v>63567</v>
      </c>
      <c r="O62" s="16">
        <v>63847</v>
      </c>
      <c r="P62" s="16">
        <v>64128</v>
      </c>
      <c r="Q62" s="16">
        <v>64411</v>
      </c>
      <c r="R62" s="16">
        <v>64694</v>
      </c>
      <c r="S62" s="16">
        <v>64970</v>
      </c>
      <c r="T62" s="16">
        <v>65240</v>
      </c>
      <c r="U62" s="16">
        <v>65510</v>
      </c>
      <c r="V62" s="16">
        <v>65779</v>
      </c>
      <c r="W62" s="16">
        <v>66051</v>
      </c>
      <c r="X62" s="16">
        <v>66319</v>
      </c>
      <c r="Y62" s="16">
        <v>66578</v>
      </c>
      <c r="Z62" s="16">
        <v>66829</v>
      </c>
      <c r="AA62" s="16">
        <v>67071</v>
      </c>
      <c r="AB62" s="16">
        <v>67305</v>
      </c>
    </row>
    <row r="63" spans="1:28">
      <c r="A63" t="s">
        <v>103</v>
      </c>
      <c r="B63">
        <v>0</v>
      </c>
      <c r="C63" s="16">
        <v>4042</v>
      </c>
      <c r="D63" s="16">
        <v>4008</v>
      </c>
      <c r="E63" s="16">
        <v>3918</v>
      </c>
      <c r="F63" s="16">
        <v>3800</v>
      </c>
      <c r="G63" s="16">
        <v>3689</v>
      </c>
      <c r="H63" s="16">
        <v>3615</v>
      </c>
      <c r="I63" s="16">
        <v>3594</v>
      </c>
      <c r="J63" s="16">
        <v>3575</v>
      </c>
      <c r="K63" s="16">
        <v>3553</v>
      </c>
      <c r="L63" s="16">
        <v>3535</v>
      </c>
      <c r="M63" s="16">
        <v>3525</v>
      </c>
      <c r="N63" s="16">
        <v>3519</v>
      </c>
      <c r="O63" s="16">
        <v>3518</v>
      </c>
      <c r="P63" s="16">
        <v>3519</v>
      </c>
      <c r="Q63" s="16">
        <v>3524</v>
      </c>
      <c r="R63" s="16">
        <v>3534</v>
      </c>
      <c r="S63" s="16">
        <v>3547</v>
      </c>
      <c r="T63" s="16">
        <v>3563</v>
      </c>
      <c r="U63" s="16">
        <v>3579</v>
      </c>
      <c r="V63" s="16">
        <v>3598</v>
      </c>
      <c r="W63" s="16">
        <v>3615</v>
      </c>
      <c r="X63" s="16">
        <v>3631</v>
      </c>
      <c r="Y63" s="16">
        <v>3644</v>
      </c>
      <c r="Z63" s="16">
        <v>3651</v>
      </c>
      <c r="AA63" s="16">
        <v>3655</v>
      </c>
      <c r="AB63" s="16">
        <v>3656</v>
      </c>
    </row>
    <row r="64" spans="1:28">
      <c r="A64" t="s">
        <v>104</v>
      </c>
      <c r="B64">
        <v>5</v>
      </c>
      <c r="C64" s="16">
        <v>4255</v>
      </c>
      <c r="D64" s="16">
        <v>4206</v>
      </c>
      <c r="E64" s="16">
        <v>4175</v>
      </c>
      <c r="F64" s="16">
        <v>4144</v>
      </c>
      <c r="G64" s="16">
        <v>4110</v>
      </c>
      <c r="H64" s="16">
        <v>4070</v>
      </c>
      <c r="I64" s="16">
        <v>3999</v>
      </c>
      <c r="J64" s="16">
        <v>3893</v>
      </c>
      <c r="K64" s="16">
        <v>3791</v>
      </c>
      <c r="L64" s="16">
        <v>3703</v>
      </c>
      <c r="M64" s="16">
        <v>3646</v>
      </c>
      <c r="N64" s="16">
        <v>3632</v>
      </c>
      <c r="O64" s="16">
        <v>3618</v>
      </c>
      <c r="P64" s="16">
        <v>3603</v>
      </c>
      <c r="Q64" s="16">
        <v>3589</v>
      </c>
      <c r="R64" s="16">
        <v>3583</v>
      </c>
      <c r="S64" s="16">
        <v>3580</v>
      </c>
      <c r="T64" s="16">
        <v>3580</v>
      </c>
      <c r="U64" s="16">
        <v>3585</v>
      </c>
      <c r="V64" s="16">
        <v>3592</v>
      </c>
      <c r="W64" s="16">
        <v>3603</v>
      </c>
      <c r="X64" s="16">
        <v>3619</v>
      </c>
      <c r="Y64" s="16">
        <v>3635</v>
      </c>
      <c r="Z64" s="16">
        <v>3653</v>
      </c>
      <c r="AA64" s="16">
        <v>3672</v>
      </c>
      <c r="AB64" s="16">
        <v>3691</v>
      </c>
    </row>
    <row r="65" spans="1:28">
      <c r="A65" t="s">
        <v>105</v>
      </c>
      <c r="B65">
        <v>10</v>
      </c>
      <c r="C65" s="16">
        <v>4216</v>
      </c>
      <c r="D65" s="16">
        <v>4267</v>
      </c>
      <c r="E65" s="16">
        <v>4335</v>
      </c>
      <c r="F65" s="16">
        <v>4294</v>
      </c>
      <c r="G65" s="16">
        <v>4256</v>
      </c>
      <c r="H65" s="16">
        <v>4172</v>
      </c>
      <c r="I65" s="16">
        <v>4097</v>
      </c>
      <c r="J65" s="16">
        <v>4047</v>
      </c>
      <c r="K65" s="16">
        <v>4013</v>
      </c>
      <c r="L65" s="16">
        <v>3979</v>
      </c>
      <c r="M65" s="16">
        <v>3946</v>
      </c>
      <c r="N65" s="16">
        <v>3882</v>
      </c>
      <c r="O65" s="16">
        <v>3787</v>
      </c>
      <c r="P65" s="16">
        <v>3699</v>
      </c>
      <c r="Q65" s="16">
        <v>3621</v>
      </c>
      <c r="R65" s="16">
        <v>3569</v>
      </c>
      <c r="S65" s="16">
        <v>3558</v>
      </c>
      <c r="T65" s="16">
        <v>3548</v>
      </c>
      <c r="U65" s="16">
        <v>3534</v>
      </c>
      <c r="V65" s="16">
        <v>3525</v>
      </c>
      <c r="W65" s="16">
        <v>3519</v>
      </c>
      <c r="X65" s="16">
        <v>3519</v>
      </c>
      <c r="Y65" s="16">
        <v>3520</v>
      </c>
      <c r="Z65" s="16">
        <v>3525</v>
      </c>
      <c r="AA65" s="16">
        <v>3533</v>
      </c>
      <c r="AB65" s="16">
        <v>3545</v>
      </c>
    </row>
    <row r="66" spans="1:28">
      <c r="A66" t="s">
        <v>106</v>
      </c>
      <c r="B66">
        <v>15</v>
      </c>
      <c r="C66" s="16">
        <v>3516</v>
      </c>
      <c r="D66" s="16">
        <v>3660</v>
      </c>
      <c r="E66" s="16">
        <v>3736</v>
      </c>
      <c r="F66" s="16">
        <v>3856</v>
      </c>
      <c r="G66" s="16">
        <v>3957</v>
      </c>
      <c r="H66" s="16">
        <v>4046</v>
      </c>
      <c r="I66" s="16">
        <v>4065</v>
      </c>
      <c r="J66" s="16">
        <v>4090</v>
      </c>
      <c r="K66" s="16">
        <v>4055</v>
      </c>
      <c r="L66" s="16">
        <v>4019</v>
      </c>
      <c r="M66" s="16">
        <v>3949</v>
      </c>
      <c r="N66" s="16">
        <v>3879</v>
      </c>
      <c r="O66" s="16">
        <v>3836</v>
      </c>
      <c r="P66" s="16">
        <v>3805</v>
      </c>
      <c r="Q66" s="16">
        <v>3778</v>
      </c>
      <c r="R66" s="16">
        <v>3747</v>
      </c>
      <c r="S66" s="16">
        <v>3677</v>
      </c>
      <c r="T66" s="16">
        <v>3591</v>
      </c>
      <c r="U66" s="16">
        <v>3513</v>
      </c>
      <c r="V66" s="16">
        <v>3450</v>
      </c>
      <c r="W66" s="16">
        <v>3412</v>
      </c>
      <c r="X66" s="16">
        <v>3403</v>
      </c>
      <c r="Y66" s="16">
        <v>3396</v>
      </c>
      <c r="Z66" s="16">
        <v>3386</v>
      </c>
      <c r="AA66" s="16">
        <v>3379</v>
      </c>
      <c r="AB66" s="16">
        <v>3375</v>
      </c>
    </row>
    <row r="67" spans="1:28">
      <c r="A67" t="s">
        <v>107</v>
      </c>
      <c r="B67">
        <v>20</v>
      </c>
      <c r="C67" s="16">
        <v>3291</v>
      </c>
      <c r="D67" s="16">
        <v>3399</v>
      </c>
      <c r="E67" s="16">
        <v>3510</v>
      </c>
      <c r="F67" s="16">
        <v>3530</v>
      </c>
      <c r="G67" s="16">
        <v>3505</v>
      </c>
      <c r="H67" s="16">
        <v>3514</v>
      </c>
      <c r="I67" s="16">
        <v>3576</v>
      </c>
      <c r="J67" s="16">
        <v>3605</v>
      </c>
      <c r="K67" s="16">
        <v>3685</v>
      </c>
      <c r="L67" s="16">
        <v>3764</v>
      </c>
      <c r="M67" s="16">
        <v>3832</v>
      </c>
      <c r="N67" s="16">
        <v>3843</v>
      </c>
      <c r="O67" s="16">
        <v>3861</v>
      </c>
      <c r="P67" s="16">
        <v>3836</v>
      </c>
      <c r="Q67" s="16">
        <v>3804</v>
      </c>
      <c r="R67" s="16">
        <v>3746</v>
      </c>
      <c r="S67" s="16">
        <v>3694</v>
      </c>
      <c r="T67" s="16">
        <v>3668</v>
      </c>
      <c r="U67" s="16">
        <v>3641</v>
      </c>
      <c r="V67" s="16">
        <v>3599</v>
      </c>
      <c r="W67" s="16">
        <v>3566</v>
      </c>
      <c r="X67" s="16">
        <v>3512</v>
      </c>
      <c r="Y67" s="16">
        <v>3447</v>
      </c>
      <c r="Z67" s="16">
        <v>3392</v>
      </c>
      <c r="AA67" s="16">
        <v>3350</v>
      </c>
      <c r="AB67" s="16">
        <v>3313</v>
      </c>
    </row>
    <row r="68" spans="1:28">
      <c r="A68" t="s">
        <v>108</v>
      </c>
      <c r="B68">
        <v>25</v>
      </c>
      <c r="C68" s="16">
        <v>4029</v>
      </c>
      <c r="D68" s="16">
        <v>4130</v>
      </c>
      <c r="E68" s="16">
        <v>4161</v>
      </c>
      <c r="F68" s="16">
        <v>4240</v>
      </c>
      <c r="G68" s="16">
        <v>4297</v>
      </c>
      <c r="H68" s="16">
        <v>4279</v>
      </c>
      <c r="I68" s="16">
        <v>4291</v>
      </c>
      <c r="J68" s="16">
        <v>4340</v>
      </c>
      <c r="K68" s="16">
        <v>4386</v>
      </c>
      <c r="L68" s="16">
        <v>4407</v>
      </c>
      <c r="M68" s="16">
        <v>4456</v>
      </c>
      <c r="N68" s="16">
        <v>4533</v>
      </c>
      <c r="O68" s="16">
        <v>4572</v>
      </c>
      <c r="P68" s="16">
        <v>4644</v>
      </c>
      <c r="Q68" s="16">
        <v>4725</v>
      </c>
      <c r="R68" s="16">
        <v>4790</v>
      </c>
      <c r="S68" s="16">
        <v>4795</v>
      </c>
      <c r="T68" s="16">
        <v>4797</v>
      </c>
      <c r="U68" s="16">
        <v>4767</v>
      </c>
      <c r="V68" s="16">
        <v>4732</v>
      </c>
      <c r="W68" s="16">
        <v>4670</v>
      </c>
      <c r="X68" s="16">
        <v>4618</v>
      </c>
      <c r="Y68" s="16">
        <v>4585</v>
      </c>
      <c r="Z68" s="16">
        <v>4547</v>
      </c>
      <c r="AA68" s="16">
        <v>4489</v>
      </c>
      <c r="AB68" s="16">
        <v>4448</v>
      </c>
    </row>
    <row r="69" spans="1:28">
      <c r="A69" t="s">
        <v>109</v>
      </c>
      <c r="B69">
        <v>30</v>
      </c>
      <c r="C69" s="16">
        <v>4886</v>
      </c>
      <c r="D69" s="16">
        <v>4882</v>
      </c>
      <c r="E69" s="16">
        <v>4911</v>
      </c>
      <c r="F69" s="16">
        <v>4817</v>
      </c>
      <c r="G69" s="16">
        <v>4748</v>
      </c>
      <c r="H69" s="16">
        <v>4697</v>
      </c>
      <c r="I69" s="16">
        <v>4716</v>
      </c>
      <c r="J69" s="16">
        <v>4717</v>
      </c>
      <c r="K69" s="16">
        <v>4782</v>
      </c>
      <c r="L69" s="16">
        <v>4838</v>
      </c>
      <c r="M69" s="16">
        <v>4840</v>
      </c>
      <c r="N69" s="16">
        <v>4867</v>
      </c>
      <c r="O69" s="16">
        <v>4916</v>
      </c>
      <c r="P69" s="16">
        <v>4967</v>
      </c>
      <c r="Q69" s="16">
        <v>5001</v>
      </c>
      <c r="R69" s="16">
        <v>5057</v>
      </c>
      <c r="S69" s="16">
        <v>5133</v>
      </c>
      <c r="T69" s="16">
        <v>5174</v>
      </c>
      <c r="U69" s="16">
        <v>5242</v>
      </c>
      <c r="V69" s="16">
        <v>5319</v>
      </c>
      <c r="W69" s="16">
        <v>5382</v>
      </c>
      <c r="X69" s="16">
        <v>5384</v>
      </c>
      <c r="Y69" s="16">
        <v>5376</v>
      </c>
      <c r="Z69" s="16">
        <v>5344</v>
      </c>
      <c r="AA69" s="16">
        <v>5309</v>
      </c>
      <c r="AB69" s="16">
        <v>5248</v>
      </c>
    </row>
    <row r="70" spans="1:28">
      <c r="A70" t="s">
        <v>110</v>
      </c>
      <c r="B70">
        <v>35</v>
      </c>
      <c r="C70" s="16">
        <v>4799</v>
      </c>
      <c r="D70" s="16">
        <v>4899</v>
      </c>
      <c r="E70" s="16">
        <v>4942</v>
      </c>
      <c r="F70" s="16">
        <v>5031</v>
      </c>
      <c r="G70" s="16">
        <v>5062</v>
      </c>
      <c r="H70" s="16">
        <v>5139</v>
      </c>
      <c r="I70" s="16">
        <v>5081</v>
      </c>
      <c r="J70" s="16">
        <v>5076</v>
      </c>
      <c r="K70" s="16">
        <v>5016</v>
      </c>
      <c r="L70" s="16">
        <v>4983</v>
      </c>
      <c r="M70" s="16">
        <v>4974</v>
      </c>
      <c r="N70" s="16">
        <v>5013</v>
      </c>
      <c r="O70" s="16">
        <v>5033</v>
      </c>
      <c r="P70" s="16">
        <v>5088</v>
      </c>
      <c r="Q70" s="16">
        <v>5134</v>
      </c>
      <c r="R70" s="16">
        <v>5135</v>
      </c>
      <c r="S70" s="16">
        <v>5167</v>
      </c>
      <c r="T70" s="16">
        <v>5213</v>
      </c>
      <c r="U70" s="16">
        <v>5269</v>
      </c>
      <c r="V70" s="16">
        <v>5309</v>
      </c>
      <c r="W70" s="16">
        <v>5371</v>
      </c>
      <c r="X70" s="16">
        <v>5445</v>
      </c>
      <c r="Y70" s="16">
        <v>5486</v>
      </c>
      <c r="Z70" s="16">
        <v>5548</v>
      </c>
      <c r="AA70" s="16">
        <v>5623</v>
      </c>
      <c r="AB70" s="16">
        <v>5681</v>
      </c>
    </row>
    <row r="71" spans="1:28">
      <c r="A71" t="s">
        <v>111</v>
      </c>
      <c r="B71">
        <v>40</v>
      </c>
      <c r="C71" s="16">
        <v>4705</v>
      </c>
      <c r="D71" s="16">
        <v>4820</v>
      </c>
      <c r="E71" s="16">
        <v>4868</v>
      </c>
      <c r="F71" s="16">
        <v>4823</v>
      </c>
      <c r="G71" s="16">
        <v>4798</v>
      </c>
      <c r="H71" s="16">
        <v>4798</v>
      </c>
      <c r="I71" s="16">
        <v>4851</v>
      </c>
      <c r="J71" s="16">
        <v>4871</v>
      </c>
      <c r="K71" s="16">
        <v>4953</v>
      </c>
      <c r="L71" s="16">
        <v>5000</v>
      </c>
      <c r="M71" s="16">
        <v>5078</v>
      </c>
      <c r="N71" s="16">
        <v>5047</v>
      </c>
      <c r="O71" s="16">
        <v>5055</v>
      </c>
      <c r="P71" s="16">
        <v>5017</v>
      </c>
      <c r="Q71" s="16">
        <v>4999</v>
      </c>
      <c r="R71" s="16">
        <v>5004</v>
      </c>
      <c r="S71" s="16">
        <v>5045</v>
      </c>
      <c r="T71" s="16">
        <v>5072</v>
      </c>
      <c r="U71" s="16">
        <v>5122</v>
      </c>
      <c r="V71" s="16">
        <v>5160</v>
      </c>
      <c r="W71" s="16">
        <v>5162</v>
      </c>
      <c r="X71" s="16">
        <v>5194</v>
      </c>
      <c r="Y71" s="16">
        <v>5240</v>
      </c>
      <c r="Z71" s="16">
        <v>5295</v>
      </c>
      <c r="AA71" s="16">
        <v>5340</v>
      </c>
      <c r="AB71" s="16">
        <v>5401</v>
      </c>
    </row>
    <row r="72" spans="1:28">
      <c r="A72" t="s">
        <v>112</v>
      </c>
      <c r="B72">
        <v>45</v>
      </c>
      <c r="C72" s="16">
        <v>4053</v>
      </c>
      <c r="D72" s="16">
        <v>4119</v>
      </c>
      <c r="E72" s="16">
        <v>4215</v>
      </c>
      <c r="F72" s="16">
        <v>4330</v>
      </c>
      <c r="G72" s="16">
        <v>4477</v>
      </c>
      <c r="H72" s="16">
        <v>4573</v>
      </c>
      <c r="I72" s="16">
        <v>4645</v>
      </c>
      <c r="J72" s="16">
        <v>4665</v>
      </c>
      <c r="K72" s="16">
        <v>4636</v>
      </c>
      <c r="L72" s="16">
        <v>4626</v>
      </c>
      <c r="M72" s="16">
        <v>4638</v>
      </c>
      <c r="N72" s="16">
        <v>4697</v>
      </c>
      <c r="O72" s="16">
        <v>4726</v>
      </c>
      <c r="P72" s="16">
        <v>4804</v>
      </c>
      <c r="Q72" s="16">
        <v>4854</v>
      </c>
      <c r="R72" s="16">
        <v>4924</v>
      </c>
      <c r="S72" s="16">
        <v>4904</v>
      </c>
      <c r="T72" s="16">
        <v>4919</v>
      </c>
      <c r="U72" s="16">
        <v>4892</v>
      </c>
      <c r="V72" s="16">
        <v>4883</v>
      </c>
      <c r="W72" s="16">
        <v>4895</v>
      </c>
      <c r="X72" s="16">
        <v>4940</v>
      </c>
      <c r="Y72" s="16">
        <v>4968</v>
      </c>
      <c r="Z72" s="16">
        <v>5014</v>
      </c>
      <c r="AA72" s="16">
        <v>5048</v>
      </c>
      <c r="AB72" s="16">
        <v>5049</v>
      </c>
    </row>
    <row r="73" spans="1:28">
      <c r="A73" t="s">
        <v>113</v>
      </c>
      <c r="B73">
        <v>50</v>
      </c>
      <c r="C73" s="16">
        <v>3923</v>
      </c>
      <c r="D73" s="16">
        <v>3918</v>
      </c>
      <c r="E73" s="16">
        <v>3978</v>
      </c>
      <c r="F73" s="16">
        <v>3933</v>
      </c>
      <c r="G73" s="16">
        <v>3909</v>
      </c>
      <c r="H73" s="16">
        <v>3890</v>
      </c>
      <c r="I73" s="16">
        <v>3926</v>
      </c>
      <c r="J73" s="16">
        <v>3997</v>
      </c>
      <c r="K73" s="16">
        <v>4099</v>
      </c>
      <c r="L73" s="16">
        <v>4229</v>
      </c>
      <c r="M73" s="16">
        <v>4325</v>
      </c>
      <c r="N73" s="16">
        <v>4390</v>
      </c>
      <c r="O73" s="16">
        <v>4410</v>
      </c>
      <c r="P73" s="16">
        <v>4389</v>
      </c>
      <c r="Q73" s="16">
        <v>4385</v>
      </c>
      <c r="R73" s="16">
        <v>4401</v>
      </c>
      <c r="S73" s="16">
        <v>4460</v>
      </c>
      <c r="T73" s="16">
        <v>4494</v>
      </c>
      <c r="U73" s="16">
        <v>4567</v>
      </c>
      <c r="V73" s="16">
        <v>4617</v>
      </c>
      <c r="W73" s="16">
        <v>4683</v>
      </c>
      <c r="X73" s="16">
        <v>4669</v>
      </c>
      <c r="Y73" s="16">
        <v>4687</v>
      </c>
      <c r="Z73" s="16">
        <v>4670</v>
      </c>
      <c r="AA73" s="16">
        <v>4666</v>
      </c>
      <c r="AB73" s="16">
        <v>4683</v>
      </c>
    </row>
    <row r="74" spans="1:28">
      <c r="A74" t="s">
        <v>114</v>
      </c>
      <c r="B74">
        <v>55</v>
      </c>
      <c r="C74" s="16">
        <v>3674</v>
      </c>
      <c r="D74" s="16">
        <v>3735</v>
      </c>
      <c r="E74" s="16">
        <v>3706</v>
      </c>
      <c r="F74" s="16">
        <v>3736</v>
      </c>
      <c r="G74" s="16">
        <v>3720</v>
      </c>
      <c r="H74" s="16">
        <v>3713</v>
      </c>
      <c r="I74" s="16">
        <v>3692</v>
      </c>
      <c r="J74" s="16">
        <v>3730</v>
      </c>
      <c r="K74" s="16">
        <v>3691</v>
      </c>
      <c r="L74" s="16">
        <v>3665</v>
      </c>
      <c r="M74" s="16">
        <v>3645</v>
      </c>
      <c r="N74" s="16">
        <v>3676</v>
      </c>
      <c r="O74" s="16">
        <v>3738</v>
      </c>
      <c r="P74" s="16">
        <v>3831</v>
      </c>
      <c r="Q74" s="16">
        <v>3947</v>
      </c>
      <c r="R74" s="16">
        <v>4035</v>
      </c>
      <c r="S74" s="16">
        <v>4093</v>
      </c>
      <c r="T74" s="16">
        <v>4111</v>
      </c>
      <c r="U74" s="16">
        <v>4098</v>
      </c>
      <c r="V74" s="16">
        <v>4097</v>
      </c>
      <c r="W74" s="16">
        <v>4116</v>
      </c>
      <c r="X74" s="16">
        <v>4173</v>
      </c>
      <c r="Y74" s="16">
        <v>4209</v>
      </c>
      <c r="Z74" s="16">
        <v>4276</v>
      </c>
      <c r="AA74" s="16">
        <v>4325</v>
      </c>
      <c r="AB74" s="16">
        <v>4386</v>
      </c>
    </row>
    <row r="75" spans="1:28">
      <c r="A75" t="s">
        <v>115</v>
      </c>
      <c r="B75">
        <v>60</v>
      </c>
      <c r="C75" s="16">
        <v>3127</v>
      </c>
      <c r="D75" s="16">
        <v>3157</v>
      </c>
      <c r="E75" s="16">
        <v>3236</v>
      </c>
      <c r="F75" s="16">
        <v>3311</v>
      </c>
      <c r="G75" s="16">
        <v>3371</v>
      </c>
      <c r="H75" s="16">
        <v>3422</v>
      </c>
      <c r="I75" s="16">
        <v>3465</v>
      </c>
      <c r="J75" s="16">
        <v>3436</v>
      </c>
      <c r="K75" s="16">
        <v>3459</v>
      </c>
      <c r="L75" s="16">
        <v>3448</v>
      </c>
      <c r="M75" s="16">
        <v>3440</v>
      </c>
      <c r="N75" s="16">
        <v>3421</v>
      </c>
      <c r="O75" s="16">
        <v>3451</v>
      </c>
      <c r="P75" s="16">
        <v>3414</v>
      </c>
      <c r="Q75" s="16">
        <v>3391</v>
      </c>
      <c r="R75" s="16">
        <v>3368</v>
      </c>
      <c r="S75" s="16">
        <v>3395</v>
      </c>
      <c r="T75" s="16">
        <v>3453</v>
      </c>
      <c r="U75" s="16">
        <v>3539</v>
      </c>
      <c r="V75" s="16">
        <v>3642</v>
      </c>
      <c r="W75" s="16">
        <v>3721</v>
      </c>
      <c r="X75" s="16">
        <v>3774</v>
      </c>
      <c r="Y75" s="16">
        <v>3790</v>
      </c>
      <c r="Z75" s="16">
        <v>3781</v>
      </c>
      <c r="AA75" s="16">
        <v>3785</v>
      </c>
      <c r="AB75" s="16">
        <v>3804</v>
      </c>
    </row>
    <row r="76" spans="1:28">
      <c r="A76" t="s">
        <v>116</v>
      </c>
      <c r="B76">
        <v>65</v>
      </c>
      <c r="C76" s="16">
        <v>2333</v>
      </c>
      <c r="D76" s="16">
        <v>2427</v>
      </c>
      <c r="E76" s="16">
        <v>2545</v>
      </c>
      <c r="F76" s="16">
        <v>2601</v>
      </c>
      <c r="G76" s="16">
        <v>2665</v>
      </c>
      <c r="H76" s="16">
        <v>2753</v>
      </c>
      <c r="I76" s="16">
        <v>2784</v>
      </c>
      <c r="J76" s="16">
        <v>2855</v>
      </c>
      <c r="K76" s="16">
        <v>2924</v>
      </c>
      <c r="L76" s="16">
        <v>2976</v>
      </c>
      <c r="M76" s="16">
        <v>3022</v>
      </c>
      <c r="N76" s="16">
        <v>3059</v>
      </c>
      <c r="O76" s="16">
        <v>3035</v>
      </c>
      <c r="P76" s="16">
        <v>3051</v>
      </c>
      <c r="Q76" s="16">
        <v>3044</v>
      </c>
      <c r="R76" s="16">
        <v>3037</v>
      </c>
      <c r="S76" s="16">
        <v>3021</v>
      </c>
      <c r="T76" s="16">
        <v>3046</v>
      </c>
      <c r="U76" s="16">
        <v>3016</v>
      </c>
      <c r="V76" s="16">
        <v>2994</v>
      </c>
      <c r="W76" s="16">
        <v>2976</v>
      </c>
      <c r="X76" s="16">
        <v>3000</v>
      </c>
      <c r="Y76" s="16">
        <v>3052</v>
      </c>
      <c r="Z76" s="16">
        <v>3126</v>
      </c>
      <c r="AA76" s="16">
        <v>3217</v>
      </c>
      <c r="AB76" s="16">
        <v>3287</v>
      </c>
    </row>
    <row r="77" spans="1:28">
      <c r="A77" t="s">
        <v>117</v>
      </c>
      <c r="B77">
        <v>70</v>
      </c>
      <c r="C77" s="16">
        <v>1852</v>
      </c>
      <c r="D77" s="16">
        <v>1826</v>
      </c>
      <c r="E77" s="16">
        <v>1824</v>
      </c>
      <c r="F77" s="16">
        <v>1871</v>
      </c>
      <c r="G77" s="16">
        <v>1938</v>
      </c>
      <c r="H77" s="16">
        <v>1981</v>
      </c>
      <c r="I77" s="16">
        <v>2060</v>
      </c>
      <c r="J77" s="16">
        <v>2155</v>
      </c>
      <c r="K77" s="16">
        <v>2208</v>
      </c>
      <c r="L77" s="16">
        <v>2266</v>
      </c>
      <c r="M77" s="16">
        <v>2343</v>
      </c>
      <c r="N77" s="16">
        <v>2373</v>
      </c>
      <c r="O77" s="16">
        <v>2437</v>
      </c>
      <c r="P77" s="16">
        <v>2496</v>
      </c>
      <c r="Q77" s="16">
        <v>2542</v>
      </c>
      <c r="R77" s="16">
        <v>2580</v>
      </c>
      <c r="S77" s="16">
        <v>2614</v>
      </c>
      <c r="T77" s="16">
        <v>2595</v>
      </c>
      <c r="U77" s="16">
        <v>2610</v>
      </c>
      <c r="V77" s="16">
        <v>2604</v>
      </c>
      <c r="W77" s="16">
        <v>2601</v>
      </c>
      <c r="X77" s="16">
        <v>2589</v>
      </c>
      <c r="Y77" s="16">
        <v>2608</v>
      </c>
      <c r="Z77" s="16">
        <v>2586</v>
      </c>
      <c r="AA77" s="16">
        <v>2567</v>
      </c>
      <c r="AB77" s="16">
        <v>2554</v>
      </c>
    </row>
    <row r="78" spans="1:28">
      <c r="A78" t="s">
        <v>118</v>
      </c>
      <c r="B78">
        <v>75</v>
      </c>
      <c r="C78" s="16">
        <v>1392</v>
      </c>
      <c r="D78" s="16">
        <v>1482</v>
      </c>
      <c r="E78" s="16">
        <v>1516</v>
      </c>
      <c r="F78" s="16">
        <v>1539</v>
      </c>
      <c r="G78" s="16">
        <v>1567</v>
      </c>
      <c r="H78" s="16">
        <v>1500</v>
      </c>
      <c r="I78" s="16">
        <v>1484</v>
      </c>
      <c r="J78" s="16">
        <v>1485</v>
      </c>
      <c r="K78" s="16">
        <v>1526</v>
      </c>
      <c r="L78" s="16">
        <v>1580</v>
      </c>
      <c r="M78" s="16">
        <v>1617</v>
      </c>
      <c r="N78" s="16">
        <v>1685</v>
      </c>
      <c r="O78" s="16">
        <v>1766</v>
      </c>
      <c r="P78" s="16">
        <v>1811</v>
      </c>
      <c r="Q78" s="16">
        <v>1862</v>
      </c>
      <c r="R78" s="16">
        <v>1927</v>
      </c>
      <c r="S78" s="16">
        <v>1956</v>
      </c>
      <c r="T78" s="16">
        <v>2010</v>
      </c>
      <c r="U78" s="16">
        <v>2064</v>
      </c>
      <c r="V78" s="16">
        <v>2103</v>
      </c>
      <c r="W78" s="16">
        <v>2136</v>
      </c>
      <c r="X78" s="16">
        <v>2165</v>
      </c>
      <c r="Y78" s="16">
        <v>2154</v>
      </c>
      <c r="Z78" s="16">
        <v>2167</v>
      </c>
      <c r="AA78" s="16">
        <v>2167</v>
      </c>
      <c r="AB78" s="16">
        <v>2165</v>
      </c>
    </row>
    <row r="79" spans="1:28">
      <c r="A79" t="s">
        <v>119</v>
      </c>
      <c r="B79">
        <v>80</v>
      </c>
      <c r="C79" s="16">
        <v>792</v>
      </c>
      <c r="D79" s="16">
        <v>800</v>
      </c>
      <c r="E79" s="16">
        <v>827</v>
      </c>
      <c r="F79" s="16">
        <v>870</v>
      </c>
      <c r="G79" s="16">
        <v>897</v>
      </c>
      <c r="H79" s="16">
        <v>1008</v>
      </c>
      <c r="I79" s="16">
        <v>1074</v>
      </c>
      <c r="J79" s="16">
        <v>1101</v>
      </c>
      <c r="K79" s="16">
        <v>1118</v>
      </c>
      <c r="L79" s="16">
        <v>1132</v>
      </c>
      <c r="M79" s="16">
        <v>1088</v>
      </c>
      <c r="N79" s="16">
        <v>1078</v>
      </c>
      <c r="O79" s="16">
        <v>1080</v>
      </c>
      <c r="P79" s="16">
        <v>1112</v>
      </c>
      <c r="Q79" s="16">
        <v>1156</v>
      </c>
      <c r="R79" s="16">
        <v>1185</v>
      </c>
      <c r="S79" s="16">
        <v>1236</v>
      </c>
      <c r="T79" s="16">
        <v>1298</v>
      </c>
      <c r="U79" s="16">
        <v>1335</v>
      </c>
      <c r="V79" s="16">
        <v>1377</v>
      </c>
      <c r="W79" s="16">
        <v>1425</v>
      </c>
      <c r="X79" s="16">
        <v>1450</v>
      </c>
      <c r="Y79" s="16">
        <v>1496</v>
      </c>
      <c r="Z79" s="16">
        <v>1537</v>
      </c>
      <c r="AA79" s="16">
        <v>1571</v>
      </c>
      <c r="AB79" s="16">
        <v>1597</v>
      </c>
    </row>
    <row r="80" spans="1:28">
      <c r="A80" t="s">
        <v>120</v>
      </c>
      <c r="B80">
        <v>85</v>
      </c>
      <c r="C80" s="16">
        <v>523</v>
      </c>
      <c r="D80" s="16">
        <v>504</v>
      </c>
      <c r="E80" s="16">
        <v>494</v>
      </c>
      <c r="F80" s="16">
        <v>488</v>
      </c>
      <c r="G80" s="16">
        <v>492</v>
      </c>
      <c r="H80" s="16">
        <v>489</v>
      </c>
      <c r="I80" s="16">
        <v>496</v>
      </c>
      <c r="J80" s="16">
        <v>519</v>
      </c>
      <c r="K80" s="16">
        <v>550</v>
      </c>
      <c r="L80" s="16">
        <v>571</v>
      </c>
      <c r="M80" s="16">
        <v>648</v>
      </c>
      <c r="N80" s="16">
        <v>692</v>
      </c>
      <c r="O80" s="16">
        <v>710</v>
      </c>
      <c r="P80" s="16">
        <v>722</v>
      </c>
      <c r="Q80" s="16">
        <v>729</v>
      </c>
      <c r="R80" s="16">
        <v>705</v>
      </c>
      <c r="S80" s="16">
        <v>698</v>
      </c>
      <c r="T80" s="16">
        <v>702</v>
      </c>
      <c r="U80" s="16">
        <v>723</v>
      </c>
      <c r="V80" s="16">
        <v>753</v>
      </c>
      <c r="W80" s="16">
        <v>774</v>
      </c>
      <c r="X80" s="16">
        <v>810</v>
      </c>
      <c r="Y80" s="16">
        <v>852</v>
      </c>
      <c r="Z80" s="16">
        <v>880</v>
      </c>
      <c r="AA80" s="16">
        <v>910</v>
      </c>
      <c r="AB80" s="16">
        <v>945</v>
      </c>
    </row>
    <row r="81" spans="1:28">
      <c r="A81" t="s">
        <v>121</v>
      </c>
      <c r="B81">
        <v>90</v>
      </c>
      <c r="C81" s="16">
        <v>280</v>
      </c>
      <c r="D81" s="16">
        <v>279</v>
      </c>
      <c r="E81" s="16">
        <v>283</v>
      </c>
      <c r="F81" s="16">
        <v>280</v>
      </c>
      <c r="G81" s="16">
        <v>275</v>
      </c>
      <c r="H81" s="16">
        <v>273</v>
      </c>
      <c r="I81" s="16">
        <v>274</v>
      </c>
      <c r="J81" s="16">
        <v>277</v>
      </c>
      <c r="K81" s="16">
        <v>276</v>
      </c>
      <c r="L81" s="16">
        <v>278</v>
      </c>
      <c r="M81" s="16">
        <v>278</v>
      </c>
      <c r="N81" s="16">
        <v>285</v>
      </c>
      <c r="O81" s="16">
        <v>300</v>
      </c>
      <c r="P81" s="16">
        <v>317</v>
      </c>
      <c r="Q81" s="16">
        <v>330</v>
      </c>
      <c r="R81" s="16">
        <v>368</v>
      </c>
      <c r="S81" s="16">
        <v>393</v>
      </c>
      <c r="T81" s="16">
        <v>406</v>
      </c>
      <c r="U81" s="16">
        <v>415</v>
      </c>
      <c r="V81" s="16">
        <v>420</v>
      </c>
      <c r="W81" s="16">
        <v>423</v>
      </c>
      <c r="X81" s="16">
        <v>429</v>
      </c>
      <c r="Y81" s="16">
        <v>435</v>
      </c>
      <c r="Z81" s="16">
        <v>448</v>
      </c>
      <c r="AA81" s="16">
        <v>464</v>
      </c>
      <c r="AB81" s="16">
        <v>475</v>
      </c>
    </row>
    <row r="82" spans="1:28">
      <c r="A82" t="s">
        <v>122</v>
      </c>
      <c r="B82" t="s">
        <v>16</v>
      </c>
      <c r="C82" s="16">
        <v>72655</v>
      </c>
      <c r="D82" s="16">
        <v>73625</v>
      </c>
      <c r="E82" s="16">
        <v>74569</v>
      </c>
      <c r="F82" s="16">
        <v>75370</v>
      </c>
      <c r="G82" s="16">
        <v>76121</v>
      </c>
      <c r="H82" s="16">
        <v>76849</v>
      </c>
      <c r="I82" s="16">
        <v>77543</v>
      </c>
      <c r="J82" s="16">
        <v>78231</v>
      </c>
      <c r="K82" s="16">
        <v>78940</v>
      </c>
      <c r="L82" s="16">
        <v>79636</v>
      </c>
      <c r="M82" s="16">
        <v>80315</v>
      </c>
      <c r="N82" s="16">
        <v>80989</v>
      </c>
      <c r="O82" s="16">
        <v>81647</v>
      </c>
      <c r="P82" s="16">
        <v>82268</v>
      </c>
      <c r="Q82" s="16">
        <v>82869</v>
      </c>
      <c r="R82" s="16">
        <v>83473</v>
      </c>
      <c r="S82" s="16">
        <v>84068</v>
      </c>
      <c r="T82" s="16">
        <v>84659</v>
      </c>
      <c r="U82" s="16">
        <v>85229</v>
      </c>
      <c r="V82" s="16">
        <v>85794</v>
      </c>
      <c r="W82" s="16">
        <v>86370</v>
      </c>
      <c r="X82" s="16">
        <v>86939</v>
      </c>
      <c r="Y82" s="16">
        <v>87493</v>
      </c>
      <c r="Z82" s="16">
        <v>88035</v>
      </c>
      <c r="AA82" s="16">
        <v>88562</v>
      </c>
      <c r="AB82" s="16">
        <v>89081</v>
      </c>
    </row>
    <row r="83" spans="1:28">
      <c r="A83" t="s">
        <v>123</v>
      </c>
      <c r="B83">
        <v>0</v>
      </c>
      <c r="C83" s="16">
        <v>3780</v>
      </c>
      <c r="D83" s="16">
        <v>3761</v>
      </c>
      <c r="E83" s="16">
        <v>3740</v>
      </c>
      <c r="F83" s="16">
        <v>3758</v>
      </c>
      <c r="G83" s="16">
        <v>3712</v>
      </c>
      <c r="H83" s="16">
        <v>3689</v>
      </c>
      <c r="I83" s="16">
        <v>3718</v>
      </c>
      <c r="J83" s="16">
        <v>3748</v>
      </c>
      <c r="K83" s="16">
        <v>3769</v>
      </c>
      <c r="L83" s="16">
        <v>3785</v>
      </c>
      <c r="M83" s="16">
        <v>3797</v>
      </c>
      <c r="N83" s="16">
        <v>3810</v>
      </c>
      <c r="O83" s="16">
        <v>3822</v>
      </c>
      <c r="P83" s="16">
        <v>3835</v>
      </c>
      <c r="Q83" s="16">
        <v>3849</v>
      </c>
      <c r="R83" s="16">
        <v>3867</v>
      </c>
      <c r="S83" s="16">
        <v>3888</v>
      </c>
      <c r="T83" s="16">
        <v>3913</v>
      </c>
      <c r="U83" s="16">
        <v>3941</v>
      </c>
      <c r="V83" s="16">
        <v>3970</v>
      </c>
      <c r="W83" s="16">
        <v>4001</v>
      </c>
      <c r="X83" s="16">
        <v>4032</v>
      </c>
      <c r="Y83" s="16">
        <v>4060</v>
      </c>
      <c r="Z83" s="16">
        <v>4084</v>
      </c>
      <c r="AA83" s="16">
        <v>4104</v>
      </c>
      <c r="AB83" s="16">
        <v>4120</v>
      </c>
    </row>
    <row r="84" spans="1:28">
      <c r="A84" t="s">
        <v>124</v>
      </c>
      <c r="B84">
        <v>5</v>
      </c>
      <c r="C84" s="16">
        <v>4281</v>
      </c>
      <c r="D84" s="16">
        <v>4300</v>
      </c>
      <c r="E84" s="16">
        <v>4335</v>
      </c>
      <c r="F84" s="16">
        <v>4314</v>
      </c>
      <c r="G84" s="16">
        <v>4309</v>
      </c>
      <c r="H84" s="16">
        <v>4268</v>
      </c>
      <c r="I84" s="16">
        <v>4217</v>
      </c>
      <c r="J84" s="16">
        <v>4171</v>
      </c>
      <c r="K84" s="16">
        <v>4177</v>
      </c>
      <c r="L84" s="16">
        <v>4134</v>
      </c>
      <c r="M84" s="16">
        <v>4112</v>
      </c>
      <c r="N84" s="16">
        <v>4139</v>
      </c>
      <c r="O84" s="16">
        <v>4168</v>
      </c>
      <c r="P84" s="16">
        <v>4187</v>
      </c>
      <c r="Q84" s="16">
        <v>4201</v>
      </c>
      <c r="R84" s="16">
        <v>4212</v>
      </c>
      <c r="S84" s="16">
        <v>4225</v>
      </c>
      <c r="T84" s="16">
        <v>4238</v>
      </c>
      <c r="U84" s="16">
        <v>4252</v>
      </c>
      <c r="V84" s="16">
        <v>4269</v>
      </c>
      <c r="W84" s="16">
        <v>4288</v>
      </c>
      <c r="X84" s="16">
        <v>4312</v>
      </c>
      <c r="Y84" s="16">
        <v>4339</v>
      </c>
      <c r="Z84" s="16">
        <v>4369</v>
      </c>
      <c r="AA84" s="16">
        <v>4403</v>
      </c>
      <c r="AB84" s="16">
        <v>4436</v>
      </c>
    </row>
    <row r="85" spans="1:28">
      <c r="A85" t="s">
        <v>125</v>
      </c>
      <c r="B85">
        <v>10</v>
      </c>
      <c r="C85" s="16">
        <v>4711</v>
      </c>
      <c r="D85" s="16">
        <v>4786</v>
      </c>
      <c r="E85" s="16">
        <v>4754</v>
      </c>
      <c r="F85" s="16">
        <v>4660</v>
      </c>
      <c r="G85" s="16">
        <v>4706</v>
      </c>
      <c r="H85" s="16">
        <v>4749</v>
      </c>
      <c r="I85" s="16">
        <v>4738</v>
      </c>
      <c r="J85" s="16">
        <v>4750</v>
      </c>
      <c r="K85" s="16">
        <v>4715</v>
      </c>
      <c r="L85" s="16">
        <v>4696</v>
      </c>
      <c r="M85" s="16">
        <v>4654</v>
      </c>
      <c r="N85" s="16">
        <v>4595</v>
      </c>
      <c r="O85" s="16">
        <v>4543</v>
      </c>
      <c r="P85" s="16">
        <v>4531</v>
      </c>
      <c r="Q85" s="16">
        <v>4489</v>
      </c>
      <c r="R85" s="16">
        <v>4465</v>
      </c>
      <c r="S85" s="16">
        <v>4490</v>
      </c>
      <c r="T85" s="16">
        <v>4515</v>
      </c>
      <c r="U85" s="16">
        <v>4530</v>
      </c>
      <c r="V85" s="16">
        <v>4544</v>
      </c>
      <c r="W85" s="16">
        <v>4555</v>
      </c>
      <c r="X85" s="16">
        <v>4568</v>
      </c>
      <c r="Y85" s="16">
        <v>4580</v>
      </c>
      <c r="Z85" s="16">
        <v>4596</v>
      </c>
      <c r="AA85" s="16">
        <v>4612</v>
      </c>
      <c r="AB85" s="16">
        <v>4633</v>
      </c>
    </row>
    <row r="86" spans="1:28">
      <c r="A86" t="s">
        <v>126</v>
      </c>
      <c r="B86">
        <v>15</v>
      </c>
      <c r="C86" s="16">
        <v>4193</v>
      </c>
      <c r="D86" s="16">
        <v>4137</v>
      </c>
      <c r="E86" s="16">
        <v>4229</v>
      </c>
      <c r="F86" s="16">
        <v>4357</v>
      </c>
      <c r="G86" s="16">
        <v>4366</v>
      </c>
      <c r="H86" s="16">
        <v>4384</v>
      </c>
      <c r="I86" s="16">
        <v>4396</v>
      </c>
      <c r="J86" s="16">
        <v>4334</v>
      </c>
      <c r="K86" s="16">
        <v>4287</v>
      </c>
      <c r="L86" s="16">
        <v>4310</v>
      </c>
      <c r="M86" s="16">
        <v>4332</v>
      </c>
      <c r="N86" s="16">
        <v>4321</v>
      </c>
      <c r="O86" s="16">
        <v>4320</v>
      </c>
      <c r="P86" s="16">
        <v>4265</v>
      </c>
      <c r="Q86" s="16">
        <v>4233</v>
      </c>
      <c r="R86" s="16">
        <v>4206</v>
      </c>
      <c r="S86" s="16">
        <v>4144</v>
      </c>
      <c r="T86" s="16">
        <v>4101</v>
      </c>
      <c r="U86" s="16">
        <v>4072</v>
      </c>
      <c r="V86" s="16">
        <v>4039</v>
      </c>
      <c r="W86" s="16">
        <v>4033</v>
      </c>
      <c r="X86" s="16">
        <v>4054</v>
      </c>
      <c r="Y86" s="16">
        <v>4069</v>
      </c>
      <c r="Z86" s="16">
        <v>4080</v>
      </c>
      <c r="AA86" s="16">
        <v>4090</v>
      </c>
      <c r="AB86" s="16">
        <v>4100</v>
      </c>
    </row>
    <row r="87" spans="1:28">
      <c r="A87" t="s">
        <v>127</v>
      </c>
      <c r="B87">
        <v>20</v>
      </c>
      <c r="C87" s="16">
        <v>3066</v>
      </c>
      <c r="D87" s="16">
        <v>3085</v>
      </c>
      <c r="E87" s="16">
        <v>3011</v>
      </c>
      <c r="F87" s="16">
        <v>2992</v>
      </c>
      <c r="G87" s="16">
        <v>2993</v>
      </c>
      <c r="H87" s="16">
        <v>3030</v>
      </c>
      <c r="I87" s="16">
        <v>3024</v>
      </c>
      <c r="J87" s="16">
        <v>3058</v>
      </c>
      <c r="K87" s="16">
        <v>3119</v>
      </c>
      <c r="L87" s="16">
        <v>3152</v>
      </c>
      <c r="M87" s="16">
        <v>3177</v>
      </c>
      <c r="N87" s="16">
        <v>3192</v>
      </c>
      <c r="O87" s="16">
        <v>3184</v>
      </c>
      <c r="P87" s="16">
        <v>3160</v>
      </c>
      <c r="Q87" s="16">
        <v>3148</v>
      </c>
      <c r="R87" s="16">
        <v>3128</v>
      </c>
      <c r="S87" s="16">
        <v>3104</v>
      </c>
      <c r="T87" s="16">
        <v>3092</v>
      </c>
      <c r="U87" s="16">
        <v>3062</v>
      </c>
      <c r="V87" s="16">
        <v>3025</v>
      </c>
      <c r="W87" s="16">
        <v>2994</v>
      </c>
      <c r="X87" s="16">
        <v>2952</v>
      </c>
      <c r="Y87" s="16">
        <v>2912</v>
      </c>
      <c r="Z87" s="16">
        <v>2885</v>
      </c>
      <c r="AA87" s="16">
        <v>2864</v>
      </c>
      <c r="AB87" s="16">
        <v>2839</v>
      </c>
    </row>
    <row r="88" spans="1:28">
      <c r="A88" t="s">
        <v>128</v>
      </c>
      <c r="B88">
        <v>25</v>
      </c>
      <c r="C88" s="16">
        <v>3664</v>
      </c>
      <c r="D88" s="16">
        <v>3711</v>
      </c>
      <c r="E88" s="16">
        <v>3847</v>
      </c>
      <c r="F88" s="16">
        <v>3900</v>
      </c>
      <c r="G88" s="16">
        <v>3936</v>
      </c>
      <c r="H88" s="16">
        <v>3916</v>
      </c>
      <c r="I88" s="16">
        <v>3938</v>
      </c>
      <c r="J88" s="16">
        <v>3927</v>
      </c>
      <c r="K88" s="16">
        <v>3954</v>
      </c>
      <c r="L88" s="16">
        <v>3985</v>
      </c>
      <c r="M88" s="16">
        <v>4042</v>
      </c>
      <c r="N88" s="16">
        <v>4081</v>
      </c>
      <c r="O88" s="16">
        <v>4122</v>
      </c>
      <c r="P88" s="16">
        <v>4179</v>
      </c>
      <c r="Q88" s="16">
        <v>4234</v>
      </c>
      <c r="R88" s="16">
        <v>4275</v>
      </c>
      <c r="S88" s="16">
        <v>4280</v>
      </c>
      <c r="T88" s="16">
        <v>4263</v>
      </c>
      <c r="U88" s="16">
        <v>4234</v>
      </c>
      <c r="V88" s="16">
        <v>4211</v>
      </c>
      <c r="W88" s="16">
        <v>4171</v>
      </c>
      <c r="X88" s="16">
        <v>4133</v>
      </c>
      <c r="Y88" s="16">
        <v>4107</v>
      </c>
      <c r="Z88" s="16">
        <v>4067</v>
      </c>
      <c r="AA88" s="16">
        <v>4008</v>
      </c>
      <c r="AB88" s="16">
        <v>3968</v>
      </c>
    </row>
    <row r="89" spans="1:28">
      <c r="A89" t="s">
        <v>129</v>
      </c>
      <c r="B89">
        <v>30</v>
      </c>
      <c r="C89" s="16">
        <v>4157</v>
      </c>
      <c r="D89" s="16">
        <v>4227</v>
      </c>
      <c r="E89" s="16">
        <v>4288</v>
      </c>
      <c r="F89" s="16">
        <v>4313</v>
      </c>
      <c r="G89" s="16">
        <v>4295</v>
      </c>
      <c r="H89" s="16">
        <v>4315</v>
      </c>
      <c r="I89" s="16">
        <v>4335</v>
      </c>
      <c r="J89" s="16">
        <v>4411</v>
      </c>
      <c r="K89" s="16">
        <v>4453</v>
      </c>
      <c r="L89" s="16">
        <v>4487</v>
      </c>
      <c r="M89" s="16">
        <v>4481</v>
      </c>
      <c r="N89" s="16">
        <v>4510</v>
      </c>
      <c r="O89" s="16">
        <v>4522</v>
      </c>
      <c r="P89" s="16">
        <v>4565</v>
      </c>
      <c r="Q89" s="16">
        <v>4608</v>
      </c>
      <c r="R89" s="16">
        <v>4672</v>
      </c>
      <c r="S89" s="16">
        <v>4724</v>
      </c>
      <c r="T89" s="16">
        <v>4766</v>
      </c>
      <c r="U89" s="16">
        <v>4822</v>
      </c>
      <c r="V89" s="16">
        <v>4887</v>
      </c>
      <c r="W89" s="16">
        <v>4936</v>
      </c>
      <c r="X89" s="16">
        <v>4940</v>
      </c>
      <c r="Y89" s="16">
        <v>4923</v>
      </c>
      <c r="Z89" s="16">
        <v>4892</v>
      </c>
      <c r="AA89" s="16">
        <v>4864</v>
      </c>
      <c r="AB89" s="16">
        <v>4814</v>
      </c>
    </row>
    <row r="90" spans="1:28">
      <c r="A90" t="s">
        <v>130</v>
      </c>
      <c r="B90">
        <v>35</v>
      </c>
      <c r="C90" s="16">
        <v>4310</v>
      </c>
      <c r="D90" s="16">
        <v>4562</v>
      </c>
      <c r="E90" s="16">
        <v>4721</v>
      </c>
      <c r="F90" s="16">
        <v>4835</v>
      </c>
      <c r="G90" s="16">
        <v>4966</v>
      </c>
      <c r="H90" s="16">
        <v>5030</v>
      </c>
      <c r="I90" s="16">
        <v>5056</v>
      </c>
      <c r="J90" s="16">
        <v>5100</v>
      </c>
      <c r="K90" s="16">
        <v>5117</v>
      </c>
      <c r="L90" s="16">
        <v>5110</v>
      </c>
      <c r="M90" s="16">
        <v>5139</v>
      </c>
      <c r="N90" s="16">
        <v>5173</v>
      </c>
      <c r="O90" s="16">
        <v>5242</v>
      </c>
      <c r="P90" s="16">
        <v>5286</v>
      </c>
      <c r="Q90" s="16">
        <v>5319</v>
      </c>
      <c r="R90" s="16">
        <v>5318</v>
      </c>
      <c r="S90" s="16">
        <v>5349</v>
      </c>
      <c r="T90" s="16">
        <v>5377</v>
      </c>
      <c r="U90" s="16">
        <v>5431</v>
      </c>
      <c r="V90" s="16">
        <v>5484</v>
      </c>
      <c r="W90" s="16">
        <v>5558</v>
      </c>
      <c r="X90" s="16">
        <v>5624</v>
      </c>
      <c r="Y90" s="16">
        <v>5668</v>
      </c>
      <c r="Z90" s="16">
        <v>5729</v>
      </c>
      <c r="AA90" s="16">
        <v>5806</v>
      </c>
      <c r="AB90" s="16">
        <v>5862</v>
      </c>
    </row>
    <row r="91" spans="1:28">
      <c r="A91" t="s">
        <v>131</v>
      </c>
      <c r="B91">
        <v>40</v>
      </c>
      <c r="C91" s="16">
        <v>4583</v>
      </c>
      <c r="D91" s="16">
        <v>4683</v>
      </c>
      <c r="E91" s="16">
        <v>4735</v>
      </c>
      <c r="F91" s="16">
        <v>4827</v>
      </c>
      <c r="G91" s="16">
        <v>4866</v>
      </c>
      <c r="H91" s="16">
        <v>4995</v>
      </c>
      <c r="I91" s="16">
        <v>5195</v>
      </c>
      <c r="J91" s="16">
        <v>5331</v>
      </c>
      <c r="K91" s="16">
        <v>5443</v>
      </c>
      <c r="L91" s="16">
        <v>5569</v>
      </c>
      <c r="M91" s="16">
        <v>5641</v>
      </c>
      <c r="N91" s="16">
        <v>5663</v>
      </c>
      <c r="O91" s="16">
        <v>5712</v>
      </c>
      <c r="P91" s="16">
        <v>5728</v>
      </c>
      <c r="Q91" s="16">
        <v>5728</v>
      </c>
      <c r="R91" s="16">
        <v>5761</v>
      </c>
      <c r="S91" s="16">
        <v>5804</v>
      </c>
      <c r="T91" s="16">
        <v>5869</v>
      </c>
      <c r="U91" s="16">
        <v>5913</v>
      </c>
      <c r="V91" s="16">
        <v>5946</v>
      </c>
      <c r="W91" s="16">
        <v>5944</v>
      </c>
      <c r="X91" s="16">
        <v>5981</v>
      </c>
      <c r="Y91" s="16">
        <v>6017</v>
      </c>
      <c r="Z91" s="16">
        <v>6081</v>
      </c>
      <c r="AA91" s="16">
        <v>6142</v>
      </c>
      <c r="AB91" s="16">
        <v>6222</v>
      </c>
    </row>
    <row r="92" spans="1:28">
      <c r="A92" t="s">
        <v>132</v>
      </c>
      <c r="B92">
        <v>45</v>
      </c>
      <c r="C92" s="16">
        <v>4412</v>
      </c>
      <c r="D92" s="16">
        <v>4450</v>
      </c>
      <c r="E92" s="16">
        <v>4486</v>
      </c>
      <c r="F92" s="16">
        <v>4628</v>
      </c>
      <c r="G92" s="16">
        <v>4831</v>
      </c>
      <c r="H92" s="16">
        <v>5021</v>
      </c>
      <c r="I92" s="16">
        <v>5102</v>
      </c>
      <c r="J92" s="16">
        <v>5138</v>
      </c>
      <c r="K92" s="16">
        <v>5214</v>
      </c>
      <c r="L92" s="16">
        <v>5254</v>
      </c>
      <c r="M92" s="16">
        <v>5369</v>
      </c>
      <c r="N92" s="16">
        <v>5552</v>
      </c>
      <c r="O92" s="16">
        <v>5680</v>
      </c>
      <c r="P92" s="16">
        <v>5790</v>
      </c>
      <c r="Q92" s="16">
        <v>5911</v>
      </c>
      <c r="R92" s="16">
        <v>5985</v>
      </c>
      <c r="S92" s="16">
        <v>6005</v>
      </c>
      <c r="T92" s="16">
        <v>6055</v>
      </c>
      <c r="U92" s="16">
        <v>6069</v>
      </c>
      <c r="V92" s="16">
        <v>6073</v>
      </c>
      <c r="W92" s="16">
        <v>6111</v>
      </c>
      <c r="X92" s="16">
        <v>6157</v>
      </c>
      <c r="Y92" s="16">
        <v>6221</v>
      </c>
      <c r="Z92" s="16">
        <v>6264</v>
      </c>
      <c r="AA92" s="16">
        <v>6295</v>
      </c>
      <c r="AB92" s="16">
        <v>6295</v>
      </c>
    </row>
    <row r="93" spans="1:28">
      <c r="A93" t="s">
        <v>133</v>
      </c>
      <c r="B93">
        <v>50</v>
      </c>
      <c r="C93" s="16">
        <v>5191</v>
      </c>
      <c r="D93" s="16">
        <v>5075</v>
      </c>
      <c r="E93" s="16">
        <v>5049</v>
      </c>
      <c r="F93" s="16">
        <v>4961</v>
      </c>
      <c r="G93" s="16">
        <v>4834</v>
      </c>
      <c r="H93" s="16">
        <v>4655</v>
      </c>
      <c r="I93" s="16">
        <v>4665</v>
      </c>
      <c r="J93" s="16">
        <v>4694</v>
      </c>
      <c r="K93" s="16">
        <v>4824</v>
      </c>
      <c r="L93" s="16">
        <v>5008</v>
      </c>
      <c r="M93" s="16">
        <v>5183</v>
      </c>
      <c r="N93" s="16">
        <v>5263</v>
      </c>
      <c r="O93" s="16">
        <v>5296</v>
      </c>
      <c r="P93" s="16">
        <v>5360</v>
      </c>
      <c r="Q93" s="16">
        <v>5395</v>
      </c>
      <c r="R93" s="16">
        <v>5499</v>
      </c>
      <c r="S93" s="16">
        <v>5661</v>
      </c>
      <c r="T93" s="16">
        <v>5783</v>
      </c>
      <c r="U93" s="16">
        <v>5890</v>
      </c>
      <c r="V93" s="16">
        <v>6003</v>
      </c>
      <c r="W93" s="16">
        <v>6077</v>
      </c>
      <c r="X93" s="16">
        <v>6097</v>
      </c>
      <c r="Y93" s="16">
        <v>6147</v>
      </c>
      <c r="Z93" s="16">
        <v>6162</v>
      </c>
      <c r="AA93" s="16">
        <v>6168</v>
      </c>
      <c r="AB93" s="16">
        <v>6208</v>
      </c>
    </row>
    <row r="94" spans="1:28">
      <c r="A94" t="s">
        <v>134</v>
      </c>
      <c r="B94">
        <v>55</v>
      </c>
      <c r="C94" s="16">
        <v>5559</v>
      </c>
      <c r="D94" s="16">
        <v>5558</v>
      </c>
      <c r="E94" s="16">
        <v>5560</v>
      </c>
      <c r="F94" s="16">
        <v>5464</v>
      </c>
      <c r="G94" s="16">
        <v>5360</v>
      </c>
      <c r="H94" s="16">
        <v>5348</v>
      </c>
      <c r="I94" s="16">
        <v>5238</v>
      </c>
      <c r="J94" s="16">
        <v>5204</v>
      </c>
      <c r="K94" s="16">
        <v>5117</v>
      </c>
      <c r="L94" s="16">
        <v>4994</v>
      </c>
      <c r="M94" s="16">
        <v>4828</v>
      </c>
      <c r="N94" s="16">
        <v>4831</v>
      </c>
      <c r="O94" s="16">
        <v>4859</v>
      </c>
      <c r="P94" s="16">
        <v>4983</v>
      </c>
      <c r="Q94" s="16">
        <v>5150</v>
      </c>
      <c r="R94" s="16">
        <v>5312</v>
      </c>
      <c r="S94" s="16">
        <v>5390</v>
      </c>
      <c r="T94" s="16">
        <v>5420</v>
      </c>
      <c r="U94" s="16">
        <v>5475</v>
      </c>
      <c r="V94" s="16">
        <v>5508</v>
      </c>
      <c r="W94" s="16">
        <v>5602</v>
      </c>
      <c r="X94" s="16">
        <v>5753</v>
      </c>
      <c r="Y94" s="16">
        <v>5868</v>
      </c>
      <c r="Z94" s="16">
        <v>5970</v>
      </c>
      <c r="AA94" s="16">
        <v>6081</v>
      </c>
      <c r="AB94" s="16">
        <v>6155</v>
      </c>
    </row>
    <row r="95" spans="1:28">
      <c r="A95" t="s">
        <v>135</v>
      </c>
      <c r="B95">
        <v>60</v>
      </c>
      <c r="C95" s="16">
        <v>5043</v>
      </c>
      <c r="D95" s="16">
        <v>5185</v>
      </c>
      <c r="E95" s="16">
        <v>5285</v>
      </c>
      <c r="F95" s="16">
        <v>5407</v>
      </c>
      <c r="G95" s="16">
        <v>5511</v>
      </c>
      <c r="H95" s="16">
        <v>5542</v>
      </c>
      <c r="I95" s="16">
        <v>5539</v>
      </c>
      <c r="J95" s="16">
        <v>5533</v>
      </c>
      <c r="K95" s="16">
        <v>5450</v>
      </c>
      <c r="L95" s="16">
        <v>5363</v>
      </c>
      <c r="M95" s="16">
        <v>5352</v>
      </c>
      <c r="N95" s="16">
        <v>5256</v>
      </c>
      <c r="O95" s="16">
        <v>5220</v>
      </c>
      <c r="P95" s="16">
        <v>5138</v>
      </c>
      <c r="Q95" s="16">
        <v>5021</v>
      </c>
      <c r="R95" s="16">
        <v>4869</v>
      </c>
      <c r="S95" s="16">
        <v>4866</v>
      </c>
      <c r="T95" s="16">
        <v>4897</v>
      </c>
      <c r="U95" s="16">
        <v>5012</v>
      </c>
      <c r="V95" s="16">
        <v>5166</v>
      </c>
      <c r="W95" s="16">
        <v>5313</v>
      </c>
      <c r="X95" s="16">
        <v>5390</v>
      </c>
      <c r="Y95" s="16">
        <v>5417</v>
      </c>
      <c r="Z95" s="16">
        <v>5466</v>
      </c>
      <c r="AA95" s="16">
        <v>5499</v>
      </c>
      <c r="AB95" s="16">
        <v>5584</v>
      </c>
    </row>
    <row r="96" spans="1:28">
      <c r="A96" t="s">
        <v>136</v>
      </c>
      <c r="B96">
        <v>65</v>
      </c>
      <c r="C96" s="16">
        <v>4125</v>
      </c>
      <c r="D96" s="16">
        <v>4254</v>
      </c>
      <c r="E96" s="16">
        <v>4403</v>
      </c>
      <c r="F96" s="16">
        <v>4587</v>
      </c>
      <c r="G96" s="16">
        <v>4764</v>
      </c>
      <c r="H96" s="16">
        <v>4978</v>
      </c>
      <c r="I96" s="16">
        <v>5117</v>
      </c>
      <c r="J96" s="16">
        <v>5221</v>
      </c>
      <c r="K96" s="16">
        <v>5344</v>
      </c>
      <c r="L96" s="16">
        <v>5449</v>
      </c>
      <c r="M96" s="16">
        <v>5490</v>
      </c>
      <c r="N96" s="16">
        <v>5492</v>
      </c>
      <c r="O96" s="16">
        <v>5486</v>
      </c>
      <c r="P96" s="16">
        <v>5412</v>
      </c>
      <c r="Q96" s="16">
        <v>5340</v>
      </c>
      <c r="R96" s="16">
        <v>5330</v>
      </c>
      <c r="S96" s="16">
        <v>5244</v>
      </c>
      <c r="T96" s="16">
        <v>5208</v>
      </c>
      <c r="U96" s="16">
        <v>5131</v>
      </c>
      <c r="V96" s="16">
        <v>5020</v>
      </c>
      <c r="W96" s="16">
        <v>4880</v>
      </c>
      <c r="X96" s="16">
        <v>4872</v>
      </c>
      <c r="Y96" s="16">
        <v>4905</v>
      </c>
      <c r="Z96" s="16">
        <v>5014</v>
      </c>
      <c r="AA96" s="16">
        <v>5159</v>
      </c>
      <c r="AB96" s="16">
        <v>5298</v>
      </c>
    </row>
    <row r="97" spans="1:28">
      <c r="A97" t="s">
        <v>137</v>
      </c>
      <c r="B97">
        <v>70</v>
      </c>
      <c r="C97" s="16">
        <v>3958</v>
      </c>
      <c r="D97" s="16">
        <v>3932</v>
      </c>
      <c r="E97" s="16">
        <v>3882</v>
      </c>
      <c r="F97" s="16">
        <v>3855</v>
      </c>
      <c r="G97" s="16">
        <v>3927</v>
      </c>
      <c r="H97" s="16">
        <v>3998</v>
      </c>
      <c r="I97" s="16">
        <v>4121</v>
      </c>
      <c r="J97" s="16">
        <v>4260</v>
      </c>
      <c r="K97" s="16">
        <v>4435</v>
      </c>
      <c r="L97" s="16">
        <v>4603</v>
      </c>
      <c r="M97" s="16">
        <v>4802</v>
      </c>
      <c r="N97" s="16">
        <v>4938</v>
      </c>
      <c r="O97" s="16">
        <v>5048</v>
      </c>
      <c r="P97" s="16">
        <v>5171</v>
      </c>
      <c r="Q97" s="16">
        <v>5274</v>
      </c>
      <c r="R97" s="16">
        <v>5320</v>
      </c>
      <c r="S97" s="16">
        <v>5330</v>
      </c>
      <c r="T97" s="16">
        <v>5324</v>
      </c>
      <c r="U97" s="16">
        <v>5261</v>
      </c>
      <c r="V97" s="16">
        <v>5202</v>
      </c>
      <c r="W97" s="16">
        <v>5193</v>
      </c>
      <c r="X97" s="16">
        <v>5118</v>
      </c>
      <c r="Y97" s="16">
        <v>5084</v>
      </c>
      <c r="Z97" s="16">
        <v>5014</v>
      </c>
      <c r="AA97" s="16">
        <v>4911</v>
      </c>
      <c r="AB97" s="16">
        <v>4785</v>
      </c>
    </row>
    <row r="98" spans="1:28">
      <c r="A98" t="s">
        <v>138</v>
      </c>
      <c r="B98">
        <v>75</v>
      </c>
      <c r="C98" s="16">
        <v>3516</v>
      </c>
      <c r="D98" s="16">
        <v>3672</v>
      </c>
      <c r="E98" s="16">
        <v>3800</v>
      </c>
      <c r="F98" s="16">
        <v>3862</v>
      </c>
      <c r="G98" s="16">
        <v>3866</v>
      </c>
      <c r="H98" s="16">
        <v>3661</v>
      </c>
      <c r="I98" s="16">
        <v>3622</v>
      </c>
      <c r="J98" s="16">
        <v>3579</v>
      </c>
      <c r="K98" s="16">
        <v>3561</v>
      </c>
      <c r="L98" s="16">
        <v>3628</v>
      </c>
      <c r="M98" s="16">
        <v>3698</v>
      </c>
      <c r="N98" s="16">
        <v>3814</v>
      </c>
      <c r="O98" s="16">
        <v>3947</v>
      </c>
      <c r="P98" s="16">
        <v>4106</v>
      </c>
      <c r="Q98" s="16">
        <v>4264</v>
      </c>
      <c r="R98" s="16">
        <v>4446</v>
      </c>
      <c r="S98" s="16">
        <v>4577</v>
      </c>
      <c r="T98" s="16">
        <v>4685</v>
      </c>
      <c r="U98" s="16">
        <v>4806</v>
      </c>
      <c r="V98" s="16">
        <v>4904</v>
      </c>
      <c r="W98" s="16">
        <v>4955</v>
      </c>
      <c r="X98" s="16">
        <v>4972</v>
      </c>
      <c r="Y98" s="16">
        <v>4971</v>
      </c>
      <c r="Z98" s="16">
        <v>4918</v>
      </c>
      <c r="AA98" s="16">
        <v>4875</v>
      </c>
      <c r="AB98" s="16">
        <v>4869</v>
      </c>
    </row>
    <row r="99" spans="1:28">
      <c r="A99" t="s">
        <v>139</v>
      </c>
      <c r="B99">
        <v>80</v>
      </c>
      <c r="C99" s="16">
        <v>2149</v>
      </c>
      <c r="D99" s="16">
        <v>2198</v>
      </c>
      <c r="E99" s="16">
        <v>2351</v>
      </c>
      <c r="F99" s="16">
        <v>2494</v>
      </c>
      <c r="G99" s="16">
        <v>2664</v>
      </c>
      <c r="H99" s="16">
        <v>2971</v>
      </c>
      <c r="I99" s="16">
        <v>3117</v>
      </c>
      <c r="J99" s="16">
        <v>3230</v>
      </c>
      <c r="K99" s="16">
        <v>3278</v>
      </c>
      <c r="L99" s="16">
        <v>3280</v>
      </c>
      <c r="M99" s="16">
        <v>3123</v>
      </c>
      <c r="N99" s="16">
        <v>3084</v>
      </c>
      <c r="O99" s="16">
        <v>3050</v>
      </c>
      <c r="P99" s="16">
        <v>3043</v>
      </c>
      <c r="Q99" s="16">
        <v>3105</v>
      </c>
      <c r="R99" s="16">
        <v>3169</v>
      </c>
      <c r="S99" s="16">
        <v>3276</v>
      </c>
      <c r="T99" s="16">
        <v>3396</v>
      </c>
      <c r="U99" s="16">
        <v>3535</v>
      </c>
      <c r="V99" s="16">
        <v>3674</v>
      </c>
      <c r="W99" s="16">
        <v>3832</v>
      </c>
      <c r="X99" s="16">
        <v>3952</v>
      </c>
      <c r="Y99" s="16">
        <v>4054</v>
      </c>
      <c r="Z99" s="16">
        <v>4164</v>
      </c>
      <c r="AA99" s="16">
        <v>4258</v>
      </c>
      <c r="AB99" s="16">
        <v>4312</v>
      </c>
    </row>
    <row r="100" spans="1:28">
      <c r="A100" t="s">
        <v>140</v>
      </c>
      <c r="B100">
        <v>85</v>
      </c>
      <c r="C100" s="16">
        <v>1278</v>
      </c>
      <c r="D100" s="16">
        <v>1367</v>
      </c>
      <c r="E100" s="16">
        <v>1392</v>
      </c>
      <c r="F100" s="16">
        <v>1423</v>
      </c>
      <c r="G100" s="16">
        <v>1441</v>
      </c>
      <c r="H100" s="16">
        <v>1494</v>
      </c>
      <c r="I100" s="16">
        <v>1550</v>
      </c>
      <c r="J100" s="16">
        <v>1664</v>
      </c>
      <c r="K100" s="16">
        <v>1773</v>
      </c>
      <c r="L100" s="16">
        <v>1897</v>
      </c>
      <c r="M100" s="16">
        <v>2128</v>
      </c>
      <c r="N100" s="16">
        <v>2248</v>
      </c>
      <c r="O100" s="16">
        <v>2332</v>
      </c>
      <c r="P100" s="16">
        <v>2362</v>
      </c>
      <c r="Q100" s="16">
        <v>2358</v>
      </c>
      <c r="R100" s="16">
        <v>2261</v>
      </c>
      <c r="S100" s="16">
        <v>2234</v>
      </c>
      <c r="T100" s="16">
        <v>2217</v>
      </c>
      <c r="U100" s="16">
        <v>2221</v>
      </c>
      <c r="V100" s="16">
        <v>2272</v>
      </c>
      <c r="W100" s="16">
        <v>2323</v>
      </c>
      <c r="X100" s="16">
        <v>2414</v>
      </c>
      <c r="Y100" s="16">
        <v>2510</v>
      </c>
      <c r="Z100" s="16">
        <v>2617</v>
      </c>
      <c r="AA100" s="16">
        <v>2729</v>
      </c>
      <c r="AB100" s="16">
        <v>2850</v>
      </c>
    </row>
    <row r="101" spans="1:28">
      <c r="A101" t="s">
        <v>141</v>
      </c>
      <c r="B101">
        <v>90</v>
      </c>
      <c r="C101" s="16">
        <v>679</v>
      </c>
      <c r="D101" s="16">
        <v>686</v>
      </c>
      <c r="E101" s="16">
        <v>701</v>
      </c>
      <c r="F101" s="16">
        <v>733</v>
      </c>
      <c r="G101" s="16">
        <v>772</v>
      </c>
      <c r="H101" s="16">
        <v>804</v>
      </c>
      <c r="I101" s="16">
        <v>858</v>
      </c>
      <c r="J101" s="16">
        <v>878</v>
      </c>
      <c r="K101" s="16">
        <v>910</v>
      </c>
      <c r="L101" s="16">
        <v>932</v>
      </c>
      <c r="M101" s="16">
        <v>967</v>
      </c>
      <c r="N101" s="16">
        <v>1024</v>
      </c>
      <c r="O101" s="16">
        <v>1095</v>
      </c>
      <c r="P101" s="16">
        <v>1167</v>
      </c>
      <c r="Q101" s="16">
        <v>1241</v>
      </c>
      <c r="R101" s="16">
        <v>1381</v>
      </c>
      <c r="S101" s="16">
        <v>1473</v>
      </c>
      <c r="T101" s="16">
        <v>1542</v>
      </c>
      <c r="U101" s="16">
        <v>1577</v>
      </c>
      <c r="V101" s="16">
        <v>1595</v>
      </c>
      <c r="W101" s="16">
        <v>1600</v>
      </c>
      <c r="X101" s="16">
        <v>1619</v>
      </c>
      <c r="Y101" s="16">
        <v>1641</v>
      </c>
      <c r="Z101" s="16">
        <v>1659</v>
      </c>
      <c r="AA101" s="16">
        <v>1697</v>
      </c>
      <c r="AB101" s="16">
        <v>1733</v>
      </c>
    </row>
    <row r="102" spans="1:28">
      <c r="A102" t="s">
        <v>142</v>
      </c>
      <c r="B102" t="s">
        <v>17</v>
      </c>
      <c r="C102" s="16">
        <v>75292</v>
      </c>
      <c r="D102" s="16">
        <v>76168</v>
      </c>
      <c r="E102" s="16">
        <v>77012</v>
      </c>
      <c r="F102" s="16">
        <v>77689</v>
      </c>
      <c r="G102" s="16">
        <v>78288</v>
      </c>
      <c r="H102" s="16">
        <v>78871</v>
      </c>
      <c r="I102" s="16">
        <v>79458</v>
      </c>
      <c r="J102" s="16">
        <v>80043</v>
      </c>
      <c r="K102" s="16">
        <v>80632</v>
      </c>
      <c r="L102" s="16">
        <v>81213</v>
      </c>
      <c r="M102" s="16">
        <v>81790</v>
      </c>
      <c r="N102" s="16">
        <v>82366</v>
      </c>
      <c r="O102" s="16">
        <v>82922</v>
      </c>
      <c r="P102" s="16">
        <v>83468</v>
      </c>
      <c r="Q102" s="16">
        <v>84013</v>
      </c>
      <c r="R102" s="16">
        <v>84555</v>
      </c>
      <c r="S102" s="16">
        <v>85103</v>
      </c>
      <c r="T102" s="16">
        <v>85656</v>
      </c>
      <c r="U102" s="16">
        <v>86211</v>
      </c>
      <c r="V102" s="16">
        <v>86758</v>
      </c>
      <c r="W102" s="16">
        <v>87325</v>
      </c>
      <c r="X102" s="16">
        <v>87897</v>
      </c>
      <c r="Y102" s="16">
        <v>88458</v>
      </c>
      <c r="Z102" s="16">
        <v>89007</v>
      </c>
      <c r="AA102" s="16">
        <v>89547</v>
      </c>
      <c r="AB102" s="16">
        <v>90079</v>
      </c>
    </row>
    <row r="103" spans="1:28">
      <c r="A103" t="s">
        <v>143</v>
      </c>
      <c r="B103">
        <v>0</v>
      </c>
      <c r="C103" s="16">
        <v>4270</v>
      </c>
      <c r="D103" s="16">
        <v>4203</v>
      </c>
      <c r="E103" s="16">
        <v>4170</v>
      </c>
      <c r="F103" s="16">
        <v>4143</v>
      </c>
      <c r="G103" s="16">
        <v>4125</v>
      </c>
      <c r="H103" s="16">
        <v>4065</v>
      </c>
      <c r="I103" s="16">
        <v>4094</v>
      </c>
      <c r="J103" s="16">
        <v>4123</v>
      </c>
      <c r="K103" s="16">
        <v>4144</v>
      </c>
      <c r="L103" s="16">
        <v>4162</v>
      </c>
      <c r="M103" s="16">
        <v>4174</v>
      </c>
      <c r="N103" s="16">
        <v>4190</v>
      </c>
      <c r="O103" s="16">
        <v>4206</v>
      </c>
      <c r="P103" s="16">
        <v>4221</v>
      </c>
      <c r="Q103" s="16">
        <v>4239</v>
      </c>
      <c r="R103" s="16">
        <v>4260</v>
      </c>
      <c r="S103" s="16">
        <v>4285</v>
      </c>
      <c r="T103" s="16">
        <v>4315</v>
      </c>
      <c r="U103" s="16">
        <v>4346</v>
      </c>
      <c r="V103" s="16">
        <v>4383</v>
      </c>
      <c r="W103" s="16">
        <v>4420</v>
      </c>
      <c r="X103" s="16">
        <v>4456</v>
      </c>
      <c r="Y103" s="16">
        <v>4491</v>
      </c>
      <c r="Z103" s="16">
        <v>4523</v>
      </c>
      <c r="AA103" s="16">
        <v>4551</v>
      </c>
      <c r="AB103" s="16">
        <v>4573</v>
      </c>
    </row>
    <row r="104" spans="1:28">
      <c r="A104" t="s">
        <v>144</v>
      </c>
      <c r="B104">
        <v>5</v>
      </c>
      <c r="C104" s="16">
        <v>4838</v>
      </c>
      <c r="D104" s="16">
        <v>4853</v>
      </c>
      <c r="E104" s="16">
        <v>4831</v>
      </c>
      <c r="F104" s="16">
        <v>4756</v>
      </c>
      <c r="G104" s="16">
        <v>4680</v>
      </c>
      <c r="H104" s="16">
        <v>4681</v>
      </c>
      <c r="I104" s="16">
        <v>4586</v>
      </c>
      <c r="J104" s="16">
        <v>4532</v>
      </c>
      <c r="K104" s="16">
        <v>4500</v>
      </c>
      <c r="L104" s="16">
        <v>4480</v>
      </c>
      <c r="M104" s="16">
        <v>4428</v>
      </c>
      <c r="N104" s="16">
        <v>4456</v>
      </c>
      <c r="O104" s="16">
        <v>4485</v>
      </c>
      <c r="P104" s="16">
        <v>4504</v>
      </c>
      <c r="Q104" s="16">
        <v>4520</v>
      </c>
      <c r="R104" s="16">
        <v>4534</v>
      </c>
      <c r="S104" s="16">
        <v>4550</v>
      </c>
      <c r="T104" s="16">
        <v>4566</v>
      </c>
      <c r="U104" s="16">
        <v>4582</v>
      </c>
      <c r="V104" s="16">
        <v>4601</v>
      </c>
      <c r="W104" s="16">
        <v>4624</v>
      </c>
      <c r="X104" s="16">
        <v>4651</v>
      </c>
      <c r="Y104" s="16">
        <v>4682</v>
      </c>
      <c r="Z104" s="16">
        <v>4717</v>
      </c>
      <c r="AA104" s="16">
        <v>4754</v>
      </c>
      <c r="AB104" s="16">
        <v>4793</v>
      </c>
    </row>
    <row r="105" spans="1:28">
      <c r="A105" t="s">
        <v>145</v>
      </c>
      <c r="B105">
        <v>10</v>
      </c>
      <c r="C105" s="16">
        <v>5108</v>
      </c>
      <c r="D105" s="16">
        <v>5179</v>
      </c>
      <c r="E105" s="16">
        <v>5227</v>
      </c>
      <c r="F105" s="16">
        <v>5225</v>
      </c>
      <c r="G105" s="16">
        <v>5224</v>
      </c>
      <c r="H105" s="16">
        <v>5182</v>
      </c>
      <c r="I105" s="16">
        <v>5164</v>
      </c>
      <c r="J105" s="16">
        <v>5126</v>
      </c>
      <c r="K105" s="16">
        <v>5051</v>
      </c>
      <c r="L105" s="16">
        <v>4974</v>
      </c>
      <c r="M105" s="16">
        <v>4967</v>
      </c>
      <c r="N105" s="16">
        <v>4872</v>
      </c>
      <c r="O105" s="16">
        <v>4810</v>
      </c>
      <c r="P105" s="16">
        <v>4774</v>
      </c>
      <c r="Q105" s="16">
        <v>4748</v>
      </c>
      <c r="R105" s="16">
        <v>4699</v>
      </c>
      <c r="S105" s="16">
        <v>4726</v>
      </c>
      <c r="T105" s="16">
        <v>4750</v>
      </c>
      <c r="U105" s="16">
        <v>4769</v>
      </c>
      <c r="V105" s="16">
        <v>4784</v>
      </c>
      <c r="W105" s="16">
        <v>4797</v>
      </c>
      <c r="X105" s="16">
        <v>4813</v>
      </c>
      <c r="Y105" s="16">
        <v>4829</v>
      </c>
      <c r="Z105" s="16">
        <v>4845</v>
      </c>
      <c r="AA105" s="16">
        <v>4866</v>
      </c>
      <c r="AB105" s="16">
        <v>4890</v>
      </c>
    </row>
    <row r="106" spans="1:28">
      <c r="A106" t="s">
        <v>146</v>
      </c>
      <c r="B106">
        <v>15</v>
      </c>
      <c r="C106" s="16">
        <v>4431</v>
      </c>
      <c r="D106" s="16">
        <v>4416</v>
      </c>
      <c r="E106" s="16">
        <v>4471</v>
      </c>
      <c r="F106" s="16">
        <v>4593</v>
      </c>
      <c r="G106" s="16">
        <v>4674</v>
      </c>
      <c r="H106" s="16">
        <v>4730</v>
      </c>
      <c r="I106" s="16">
        <v>4766</v>
      </c>
      <c r="J106" s="16">
        <v>4760</v>
      </c>
      <c r="K106" s="16">
        <v>4755</v>
      </c>
      <c r="L106" s="16">
        <v>4747</v>
      </c>
      <c r="M106" s="16">
        <v>4712</v>
      </c>
      <c r="N106" s="16">
        <v>4696</v>
      </c>
      <c r="O106" s="16">
        <v>4647</v>
      </c>
      <c r="P106" s="16">
        <v>4579</v>
      </c>
      <c r="Q106" s="16">
        <v>4515</v>
      </c>
      <c r="R106" s="16">
        <v>4503</v>
      </c>
      <c r="S106" s="16">
        <v>4422</v>
      </c>
      <c r="T106" s="16">
        <v>4364</v>
      </c>
      <c r="U106" s="16">
        <v>4327</v>
      </c>
      <c r="V106" s="16">
        <v>4292</v>
      </c>
      <c r="W106" s="16">
        <v>4278</v>
      </c>
      <c r="X106" s="16">
        <v>4299</v>
      </c>
      <c r="Y106" s="16">
        <v>4317</v>
      </c>
      <c r="Z106" s="16">
        <v>4329</v>
      </c>
      <c r="AA106" s="16">
        <v>4342</v>
      </c>
      <c r="AB106" s="16">
        <v>4353</v>
      </c>
    </row>
    <row r="107" spans="1:28">
      <c r="A107" t="s">
        <v>147</v>
      </c>
      <c r="B107">
        <v>20</v>
      </c>
      <c r="C107" s="16">
        <v>3228</v>
      </c>
      <c r="D107" s="16">
        <v>3240</v>
      </c>
      <c r="E107" s="16">
        <v>3223</v>
      </c>
      <c r="F107" s="16">
        <v>3194</v>
      </c>
      <c r="G107" s="16">
        <v>3186</v>
      </c>
      <c r="H107" s="16">
        <v>3203</v>
      </c>
      <c r="I107" s="16">
        <v>3208</v>
      </c>
      <c r="J107" s="16">
        <v>3224</v>
      </c>
      <c r="K107" s="16">
        <v>3281</v>
      </c>
      <c r="L107" s="16">
        <v>3342</v>
      </c>
      <c r="M107" s="16">
        <v>3381</v>
      </c>
      <c r="N107" s="16">
        <v>3394</v>
      </c>
      <c r="O107" s="16">
        <v>3399</v>
      </c>
      <c r="P107" s="16">
        <v>3393</v>
      </c>
      <c r="Q107" s="16">
        <v>3373</v>
      </c>
      <c r="R107" s="16">
        <v>3334</v>
      </c>
      <c r="S107" s="16">
        <v>3310</v>
      </c>
      <c r="T107" s="16">
        <v>3290</v>
      </c>
      <c r="U107" s="16">
        <v>3253</v>
      </c>
      <c r="V107" s="16">
        <v>3204</v>
      </c>
      <c r="W107" s="16">
        <v>3183</v>
      </c>
      <c r="X107" s="16">
        <v>3132</v>
      </c>
      <c r="Y107" s="16">
        <v>3088</v>
      </c>
      <c r="Z107" s="16">
        <v>3054</v>
      </c>
      <c r="AA107" s="16">
        <v>3034</v>
      </c>
      <c r="AB107" s="16">
        <v>3006</v>
      </c>
    </row>
    <row r="108" spans="1:28">
      <c r="A108" t="s">
        <v>148</v>
      </c>
      <c r="B108">
        <v>25</v>
      </c>
      <c r="C108" s="16">
        <v>3776</v>
      </c>
      <c r="D108" s="16">
        <v>3923</v>
      </c>
      <c r="E108" s="16">
        <v>3942</v>
      </c>
      <c r="F108" s="16">
        <v>4017</v>
      </c>
      <c r="G108" s="16">
        <v>4052</v>
      </c>
      <c r="H108" s="16">
        <v>4060</v>
      </c>
      <c r="I108" s="16">
        <v>4073</v>
      </c>
      <c r="J108" s="16">
        <v>4089</v>
      </c>
      <c r="K108" s="16">
        <v>4116</v>
      </c>
      <c r="L108" s="16">
        <v>4144</v>
      </c>
      <c r="M108" s="16">
        <v>4192</v>
      </c>
      <c r="N108" s="16">
        <v>4237</v>
      </c>
      <c r="O108" s="16">
        <v>4270</v>
      </c>
      <c r="P108" s="16">
        <v>4326</v>
      </c>
      <c r="Q108" s="16">
        <v>4393</v>
      </c>
      <c r="R108" s="16">
        <v>4439</v>
      </c>
      <c r="S108" s="16">
        <v>4443</v>
      </c>
      <c r="T108" s="16">
        <v>4429</v>
      </c>
      <c r="U108" s="16">
        <v>4408</v>
      </c>
      <c r="V108" s="16">
        <v>4380</v>
      </c>
      <c r="W108" s="16">
        <v>4333</v>
      </c>
      <c r="X108" s="16">
        <v>4295</v>
      </c>
      <c r="Y108" s="16">
        <v>4265</v>
      </c>
      <c r="Z108" s="16">
        <v>4222</v>
      </c>
      <c r="AA108" s="16">
        <v>4156</v>
      </c>
      <c r="AB108" s="16">
        <v>4119</v>
      </c>
    </row>
    <row r="109" spans="1:28">
      <c r="A109" t="s">
        <v>149</v>
      </c>
      <c r="B109">
        <v>30</v>
      </c>
      <c r="C109" s="16">
        <v>4435</v>
      </c>
      <c r="D109" s="16">
        <v>4449</v>
      </c>
      <c r="E109" s="16">
        <v>4581</v>
      </c>
      <c r="F109" s="16">
        <v>4545</v>
      </c>
      <c r="G109" s="16">
        <v>4538</v>
      </c>
      <c r="H109" s="16">
        <v>4557</v>
      </c>
      <c r="I109" s="16">
        <v>4635</v>
      </c>
      <c r="J109" s="16">
        <v>4642</v>
      </c>
      <c r="K109" s="16">
        <v>4700</v>
      </c>
      <c r="L109" s="16">
        <v>4735</v>
      </c>
      <c r="M109" s="16">
        <v>4743</v>
      </c>
      <c r="N109" s="16">
        <v>4769</v>
      </c>
      <c r="O109" s="16">
        <v>4797</v>
      </c>
      <c r="P109" s="16">
        <v>4840</v>
      </c>
      <c r="Q109" s="16">
        <v>4885</v>
      </c>
      <c r="R109" s="16">
        <v>4949</v>
      </c>
      <c r="S109" s="16">
        <v>5006</v>
      </c>
      <c r="T109" s="16">
        <v>5043</v>
      </c>
      <c r="U109" s="16">
        <v>5100</v>
      </c>
      <c r="V109" s="16">
        <v>5173</v>
      </c>
      <c r="W109" s="16">
        <v>5224</v>
      </c>
      <c r="X109" s="16">
        <v>5226</v>
      </c>
      <c r="Y109" s="16">
        <v>5213</v>
      </c>
      <c r="Z109" s="16">
        <v>5185</v>
      </c>
      <c r="AA109" s="16">
        <v>5152</v>
      </c>
      <c r="AB109" s="16">
        <v>5098</v>
      </c>
    </row>
    <row r="110" spans="1:28">
      <c r="A110" t="s">
        <v>150</v>
      </c>
      <c r="B110">
        <v>35</v>
      </c>
      <c r="C110" s="16">
        <v>4858</v>
      </c>
      <c r="D110" s="16">
        <v>5025</v>
      </c>
      <c r="E110" s="16">
        <v>5093</v>
      </c>
      <c r="F110" s="16">
        <v>5236</v>
      </c>
      <c r="G110" s="16">
        <v>5346</v>
      </c>
      <c r="H110" s="16">
        <v>5423</v>
      </c>
      <c r="I110" s="16">
        <v>5412</v>
      </c>
      <c r="J110" s="16">
        <v>5496</v>
      </c>
      <c r="K110" s="16">
        <v>5474</v>
      </c>
      <c r="L110" s="16">
        <v>5481</v>
      </c>
      <c r="M110" s="16">
        <v>5513</v>
      </c>
      <c r="N110" s="16">
        <v>5591</v>
      </c>
      <c r="O110" s="16">
        <v>5618</v>
      </c>
      <c r="P110" s="16">
        <v>5673</v>
      </c>
      <c r="Q110" s="16">
        <v>5709</v>
      </c>
      <c r="R110" s="16">
        <v>5712</v>
      </c>
      <c r="S110" s="16">
        <v>5745</v>
      </c>
      <c r="T110" s="16">
        <v>5785</v>
      </c>
      <c r="U110" s="16">
        <v>5845</v>
      </c>
      <c r="V110" s="16">
        <v>5903</v>
      </c>
      <c r="W110" s="16">
        <v>5977</v>
      </c>
      <c r="X110" s="16">
        <v>6048</v>
      </c>
      <c r="Y110" s="16">
        <v>6092</v>
      </c>
      <c r="Z110" s="16">
        <v>6153</v>
      </c>
      <c r="AA110" s="16">
        <v>6237</v>
      </c>
      <c r="AB110" s="16">
        <v>6294</v>
      </c>
    </row>
    <row r="111" spans="1:28">
      <c r="A111" t="s">
        <v>151</v>
      </c>
      <c r="B111">
        <v>40</v>
      </c>
      <c r="C111" s="16">
        <v>5253</v>
      </c>
      <c r="D111" s="16">
        <v>5352</v>
      </c>
      <c r="E111" s="16">
        <v>5461</v>
      </c>
      <c r="F111" s="16">
        <v>5473</v>
      </c>
      <c r="G111" s="16">
        <v>5534</v>
      </c>
      <c r="H111" s="16">
        <v>5630</v>
      </c>
      <c r="I111" s="16">
        <v>5765</v>
      </c>
      <c r="J111" s="16">
        <v>5827</v>
      </c>
      <c r="K111" s="16">
        <v>5962</v>
      </c>
      <c r="L111" s="16">
        <v>6079</v>
      </c>
      <c r="M111" s="16">
        <v>6167</v>
      </c>
      <c r="N111" s="16">
        <v>6169</v>
      </c>
      <c r="O111" s="16">
        <v>6247</v>
      </c>
      <c r="P111" s="16">
        <v>6239</v>
      </c>
      <c r="Q111" s="16">
        <v>6250</v>
      </c>
      <c r="R111" s="16">
        <v>6291</v>
      </c>
      <c r="S111" s="16">
        <v>6370</v>
      </c>
      <c r="T111" s="16">
        <v>6407</v>
      </c>
      <c r="U111" s="16">
        <v>6464</v>
      </c>
      <c r="V111" s="16">
        <v>6498</v>
      </c>
      <c r="W111" s="16">
        <v>6503</v>
      </c>
      <c r="X111" s="16">
        <v>6540</v>
      </c>
      <c r="Y111" s="16">
        <v>6589</v>
      </c>
      <c r="Z111" s="16">
        <v>6658</v>
      </c>
      <c r="AA111" s="16">
        <v>6724</v>
      </c>
      <c r="AB111" s="16">
        <v>6810</v>
      </c>
    </row>
    <row r="112" spans="1:28">
      <c r="A112" t="s">
        <v>152</v>
      </c>
      <c r="B112">
        <v>45</v>
      </c>
      <c r="C112" s="16">
        <v>5306</v>
      </c>
      <c r="D112" s="16">
        <v>5315</v>
      </c>
      <c r="E112" s="16">
        <v>5357</v>
      </c>
      <c r="F112" s="16">
        <v>5518</v>
      </c>
      <c r="G112" s="16">
        <v>5634</v>
      </c>
      <c r="H112" s="16">
        <v>5732</v>
      </c>
      <c r="I112" s="16">
        <v>5808</v>
      </c>
      <c r="J112" s="16">
        <v>5887</v>
      </c>
      <c r="K112" s="16">
        <v>5900</v>
      </c>
      <c r="L112" s="16">
        <v>5957</v>
      </c>
      <c r="M112" s="16">
        <v>6050</v>
      </c>
      <c r="N112" s="16">
        <v>6185</v>
      </c>
      <c r="O112" s="16">
        <v>6257</v>
      </c>
      <c r="P112" s="16">
        <v>6389</v>
      </c>
      <c r="Q112" s="16">
        <v>6508</v>
      </c>
      <c r="R112" s="16">
        <v>6597</v>
      </c>
      <c r="S112" s="16">
        <v>6603</v>
      </c>
      <c r="T112" s="16">
        <v>6680</v>
      </c>
      <c r="U112" s="16">
        <v>6678</v>
      </c>
      <c r="V112" s="16">
        <v>6693</v>
      </c>
      <c r="W112" s="16">
        <v>6740</v>
      </c>
      <c r="X112" s="16">
        <v>6821</v>
      </c>
      <c r="Y112" s="16">
        <v>6862</v>
      </c>
      <c r="Z112" s="16">
        <v>6919</v>
      </c>
      <c r="AA112" s="16">
        <v>6951</v>
      </c>
      <c r="AB112" s="16">
        <v>6957</v>
      </c>
    </row>
    <row r="113" spans="1:28">
      <c r="A113" t="s">
        <v>153</v>
      </c>
      <c r="B113">
        <v>50</v>
      </c>
      <c r="C113" s="16">
        <v>5580</v>
      </c>
      <c r="D113" s="16">
        <v>5560</v>
      </c>
      <c r="E113" s="16">
        <v>5633</v>
      </c>
      <c r="F113" s="16">
        <v>5560</v>
      </c>
      <c r="G113" s="16">
        <v>5473</v>
      </c>
      <c r="H113" s="16">
        <v>5424</v>
      </c>
      <c r="I113" s="16">
        <v>5410</v>
      </c>
      <c r="J113" s="16">
        <v>5448</v>
      </c>
      <c r="K113" s="16">
        <v>5598</v>
      </c>
      <c r="L113" s="16">
        <v>5714</v>
      </c>
      <c r="M113" s="16">
        <v>5815</v>
      </c>
      <c r="N113" s="16">
        <v>5893</v>
      </c>
      <c r="O113" s="16">
        <v>5960</v>
      </c>
      <c r="P113" s="16">
        <v>5974</v>
      </c>
      <c r="Q113" s="16">
        <v>6025</v>
      </c>
      <c r="R113" s="16">
        <v>6112</v>
      </c>
      <c r="S113" s="16">
        <v>6240</v>
      </c>
      <c r="T113" s="16">
        <v>6316</v>
      </c>
      <c r="U113" s="16">
        <v>6444</v>
      </c>
      <c r="V113" s="16">
        <v>6558</v>
      </c>
      <c r="W113" s="16">
        <v>6646</v>
      </c>
      <c r="X113" s="16">
        <v>6655</v>
      </c>
      <c r="Y113" s="16">
        <v>6727</v>
      </c>
      <c r="Z113" s="16">
        <v>6729</v>
      </c>
      <c r="AA113" s="16">
        <v>6746</v>
      </c>
      <c r="AB113" s="16">
        <v>6796</v>
      </c>
    </row>
    <row r="114" spans="1:28">
      <c r="A114" t="s">
        <v>154</v>
      </c>
      <c r="B114">
        <v>55</v>
      </c>
      <c r="C114" s="16">
        <v>5318</v>
      </c>
      <c r="D114" s="16">
        <v>5430</v>
      </c>
      <c r="E114" s="16">
        <v>5390</v>
      </c>
      <c r="F114" s="16">
        <v>5366</v>
      </c>
      <c r="G114" s="16">
        <v>5415</v>
      </c>
      <c r="H114" s="16">
        <v>5408</v>
      </c>
      <c r="I114" s="16">
        <v>5372</v>
      </c>
      <c r="J114" s="16">
        <v>5418</v>
      </c>
      <c r="K114" s="16">
        <v>5347</v>
      </c>
      <c r="L114" s="16">
        <v>5258</v>
      </c>
      <c r="M114" s="16">
        <v>5205</v>
      </c>
      <c r="N114" s="16">
        <v>5192</v>
      </c>
      <c r="O114" s="16">
        <v>5232</v>
      </c>
      <c r="P114" s="16">
        <v>5367</v>
      </c>
      <c r="Q114" s="16">
        <v>5480</v>
      </c>
      <c r="R114" s="16">
        <v>5574</v>
      </c>
      <c r="S114" s="16">
        <v>5648</v>
      </c>
      <c r="T114" s="16">
        <v>5702</v>
      </c>
      <c r="U114" s="16">
        <v>5718</v>
      </c>
      <c r="V114" s="16">
        <v>5765</v>
      </c>
      <c r="W114" s="16">
        <v>5843</v>
      </c>
      <c r="X114" s="16">
        <v>5963</v>
      </c>
      <c r="Y114" s="16">
        <v>6039</v>
      </c>
      <c r="Z114" s="16">
        <v>6155</v>
      </c>
      <c r="AA114" s="16">
        <v>6262</v>
      </c>
      <c r="AB114" s="16">
        <v>6345</v>
      </c>
    </row>
    <row r="115" spans="1:28">
      <c r="A115" t="s">
        <v>155</v>
      </c>
      <c r="B115">
        <v>60</v>
      </c>
      <c r="C115" s="16">
        <v>4475</v>
      </c>
      <c r="D115" s="16">
        <v>4551</v>
      </c>
      <c r="E115" s="16">
        <v>4685</v>
      </c>
      <c r="F115" s="16">
        <v>4870</v>
      </c>
      <c r="G115" s="16">
        <v>4930</v>
      </c>
      <c r="H115" s="16">
        <v>5019</v>
      </c>
      <c r="I115" s="16">
        <v>5104</v>
      </c>
      <c r="J115" s="16">
        <v>5067</v>
      </c>
      <c r="K115" s="16">
        <v>5042</v>
      </c>
      <c r="L115" s="16">
        <v>5080</v>
      </c>
      <c r="M115" s="16">
        <v>5072</v>
      </c>
      <c r="N115" s="16">
        <v>5040</v>
      </c>
      <c r="O115" s="16">
        <v>5068</v>
      </c>
      <c r="P115" s="16">
        <v>5004</v>
      </c>
      <c r="Q115" s="16">
        <v>4921</v>
      </c>
      <c r="R115" s="16">
        <v>4865</v>
      </c>
      <c r="S115" s="16">
        <v>4850</v>
      </c>
      <c r="T115" s="16">
        <v>4889</v>
      </c>
      <c r="U115" s="16">
        <v>5011</v>
      </c>
      <c r="V115" s="16">
        <v>5115</v>
      </c>
      <c r="W115" s="16">
        <v>5206</v>
      </c>
      <c r="X115" s="16">
        <v>5272</v>
      </c>
      <c r="Y115" s="16">
        <v>5320</v>
      </c>
      <c r="Z115" s="16">
        <v>5337</v>
      </c>
      <c r="AA115" s="16">
        <v>5378</v>
      </c>
      <c r="AB115" s="16">
        <v>5448</v>
      </c>
    </row>
    <row r="116" spans="1:28">
      <c r="A116" t="s">
        <v>156</v>
      </c>
      <c r="B116">
        <v>65</v>
      </c>
      <c r="C116" s="16">
        <v>3787</v>
      </c>
      <c r="D116" s="16">
        <v>3925</v>
      </c>
      <c r="E116" s="16">
        <v>3990</v>
      </c>
      <c r="F116" s="16">
        <v>3993</v>
      </c>
      <c r="G116" s="16">
        <v>4073</v>
      </c>
      <c r="H116" s="16">
        <v>4181</v>
      </c>
      <c r="I116" s="16">
        <v>4258</v>
      </c>
      <c r="J116" s="16">
        <v>4379</v>
      </c>
      <c r="K116" s="16">
        <v>4542</v>
      </c>
      <c r="L116" s="16">
        <v>4606</v>
      </c>
      <c r="M116" s="16">
        <v>4686</v>
      </c>
      <c r="N116" s="16">
        <v>4761</v>
      </c>
      <c r="O116" s="16">
        <v>4730</v>
      </c>
      <c r="P116" s="16">
        <v>4707</v>
      </c>
      <c r="Q116" s="16">
        <v>4733</v>
      </c>
      <c r="R116" s="16">
        <v>4726</v>
      </c>
      <c r="S116" s="16">
        <v>4696</v>
      </c>
      <c r="T116" s="16">
        <v>4714</v>
      </c>
      <c r="U116" s="16">
        <v>4655</v>
      </c>
      <c r="V116" s="16">
        <v>4579</v>
      </c>
      <c r="W116" s="16">
        <v>4524</v>
      </c>
      <c r="X116" s="16">
        <v>4510</v>
      </c>
      <c r="Y116" s="16">
        <v>4548</v>
      </c>
      <c r="Z116" s="16">
        <v>4655</v>
      </c>
      <c r="AA116" s="16">
        <v>4752</v>
      </c>
      <c r="AB116" s="16">
        <v>4838</v>
      </c>
    </row>
    <row r="117" spans="1:28">
      <c r="A117" t="s">
        <v>157</v>
      </c>
      <c r="B117">
        <v>70</v>
      </c>
      <c r="C117" s="16">
        <v>3598</v>
      </c>
      <c r="D117" s="16">
        <v>3408</v>
      </c>
      <c r="E117" s="16">
        <v>3413</v>
      </c>
      <c r="F117" s="16">
        <v>3443</v>
      </c>
      <c r="G117" s="16">
        <v>3489</v>
      </c>
      <c r="H117" s="16">
        <v>3497</v>
      </c>
      <c r="I117" s="16">
        <v>3623</v>
      </c>
      <c r="J117" s="16">
        <v>3693</v>
      </c>
      <c r="K117" s="16">
        <v>3713</v>
      </c>
      <c r="L117" s="16">
        <v>3794</v>
      </c>
      <c r="M117" s="16">
        <v>3902</v>
      </c>
      <c r="N117" s="16">
        <v>3981</v>
      </c>
      <c r="O117" s="16">
        <v>4097</v>
      </c>
      <c r="P117" s="16">
        <v>4243</v>
      </c>
      <c r="Q117" s="16">
        <v>4308</v>
      </c>
      <c r="R117" s="16">
        <v>4384</v>
      </c>
      <c r="S117" s="16">
        <v>4451</v>
      </c>
      <c r="T117" s="16">
        <v>4427</v>
      </c>
      <c r="U117" s="16">
        <v>4405</v>
      </c>
      <c r="V117" s="16">
        <v>4428</v>
      </c>
      <c r="W117" s="16">
        <v>4421</v>
      </c>
      <c r="X117" s="16">
        <v>4393</v>
      </c>
      <c r="Y117" s="16">
        <v>4406</v>
      </c>
      <c r="Z117" s="16">
        <v>4354</v>
      </c>
      <c r="AA117" s="16">
        <v>4284</v>
      </c>
      <c r="AB117" s="16">
        <v>4231</v>
      </c>
    </row>
    <row r="118" spans="1:28">
      <c r="A118" t="s">
        <v>158</v>
      </c>
      <c r="B118">
        <v>75</v>
      </c>
      <c r="C118" s="16">
        <v>3355</v>
      </c>
      <c r="D118" s="16">
        <v>3459</v>
      </c>
      <c r="E118" s="16">
        <v>3454</v>
      </c>
      <c r="F118" s="16">
        <v>3486</v>
      </c>
      <c r="G118" s="16">
        <v>3469</v>
      </c>
      <c r="H118" s="16">
        <v>3273</v>
      </c>
      <c r="I118" s="16">
        <v>3108</v>
      </c>
      <c r="J118" s="16">
        <v>3111</v>
      </c>
      <c r="K118" s="16">
        <v>3139</v>
      </c>
      <c r="L118" s="16">
        <v>3186</v>
      </c>
      <c r="M118" s="16">
        <v>3205</v>
      </c>
      <c r="N118" s="16">
        <v>3320</v>
      </c>
      <c r="O118" s="16">
        <v>3392</v>
      </c>
      <c r="P118" s="16">
        <v>3427</v>
      </c>
      <c r="Q118" s="16">
        <v>3513</v>
      </c>
      <c r="R118" s="16">
        <v>3617</v>
      </c>
      <c r="S118" s="16">
        <v>3696</v>
      </c>
      <c r="T118" s="16">
        <v>3807</v>
      </c>
      <c r="U118" s="16">
        <v>3943</v>
      </c>
      <c r="V118" s="16">
        <v>4009</v>
      </c>
      <c r="W118" s="16">
        <v>4080</v>
      </c>
      <c r="X118" s="16">
        <v>4142</v>
      </c>
      <c r="Y118" s="16">
        <v>4124</v>
      </c>
      <c r="Z118" s="16">
        <v>4109</v>
      </c>
      <c r="AA118" s="16">
        <v>4128</v>
      </c>
      <c r="AB118" s="16">
        <v>4126</v>
      </c>
    </row>
    <row r="119" spans="1:28">
      <c r="A119" t="s">
        <v>159</v>
      </c>
      <c r="B119">
        <v>80</v>
      </c>
      <c r="C119" s="16">
        <v>1893</v>
      </c>
      <c r="D119" s="16">
        <v>2032</v>
      </c>
      <c r="E119" s="16">
        <v>2196</v>
      </c>
      <c r="F119" s="16">
        <v>2333</v>
      </c>
      <c r="G119" s="16">
        <v>2501</v>
      </c>
      <c r="H119" s="16">
        <v>2791</v>
      </c>
      <c r="I119" s="16">
        <v>2903</v>
      </c>
      <c r="J119" s="16">
        <v>2913</v>
      </c>
      <c r="K119" s="16">
        <v>2940</v>
      </c>
      <c r="L119" s="16">
        <v>2926</v>
      </c>
      <c r="M119" s="16">
        <v>2773</v>
      </c>
      <c r="N119" s="16">
        <v>2645</v>
      </c>
      <c r="O119" s="16">
        <v>2647</v>
      </c>
      <c r="P119" s="16">
        <v>2676</v>
      </c>
      <c r="Q119" s="16">
        <v>2721</v>
      </c>
      <c r="R119" s="16">
        <v>2749</v>
      </c>
      <c r="S119" s="16">
        <v>2848</v>
      </c>
      <c r="T119" s="16">
        <v>2921</v>
      </c>
      <c r="U119" s="16">
        <v>2965</v>
      </c>
      <c r="V119" s="16">
        <v>3051</v>
      </c>
      <c r="W119" s="16">
        <v>3147</v>
      </c>
      <c r="X119" s="16">
        <v>3228</v>
      </c>
      <c r="Y119" s="16">
        <v>3330</v>
      </c>
      <c r="Z119" s="16">
        <v>3452</v>
      </c>
      <c r="AA119" s="16">
        <v>3515</v>
      </c>
      <c r="AB119" s="16">
        <v>3583</v>
      </c>
    </row>
    <row r="120" spans="1:28">
      <c r="A120" t="s">
        <v>160</v>
      </c>
      <c r="B120">
        <v>85</v>
      </c>
      <c r="C120" s="16">
        <v>1172</v>
      </c>
      <c r="D120" s="16">
        <v>1233</v>
      </c>
      <c r="E120" s="16">
        <v>1275</v>
      </c>
      <c r="F120" s="16">
        <v>1298</v>
      </c>
      <c r="G120" s="16">
        <v>1276</v>
      </c>
      <c r="H120" s="16">
        <v>1329</v>
      </c>
      <c r="I120" s="16">
        <v>1439</v>
      </c>
      <c r="J120" s="16">
        <v>1561</v>
      </c>
      <c r="K120" s="16">
        <v>1661</v>
      </c>
      <c r="L120" s="16">
        <v>1778</v>
      </c>
      <c r="M120" s="16">
        <v>1998</v>
      </c>
      <c r="N120" s="16">
        <v>2100</v>
      </c>
      <c r="O120" s="16">
        <v>2114</v>
      </c>
      <c r="P120" s="16">
        <v>2133</v>
      </c>
      <c r="Q120" s="16">
        <v>2120</v>
      </c>
      <c r="R120" s="16">
        <v>2027</v>
      </c>
      <c r="S120" s="16">
        <v>1945</v>
      </c>
      <c r="T120" s="16">
        <v>1951</v>
      </c>
      <c r="U120" s="16">
        <v>1979</v>
      </c>
      <c r="V120" s="16">
        <v>2018</v>
      </c>
      <c r="W120" s="16">
        <v>2050</v>
      </c>
      <c r="X120" s="16">
        <v>2129</v>
      </c>
      <c r="Y120" s="16">
        <v>2194</v>
      </c>
      <c r="Z120" s="16">
        <v>2242</v>
      </c>
      <c r="AA120" s="16">
        <v>2319</v>
      </c>
      <c r="AB120" s="16">
        <v>2401</v>
      </c>
    </row>
    <row r="121" spans="1:28">
      <c r="A121" t="s">
        <v>161</v>
      </c>
      <c r="B121">
        <v>90</v>
      </c>
      <c r="C121" s="16">
        <v>611</v>
      </c>
      <c r="D121" s="16">
        <v>618</v>
      </c>
      <c r="E121" s="16">
        <v>620</v>
      </c>
      <c r="F121" s="16">
        <v>637</v>
      </c>
      <c r="G121" s="16">
        <v>668</v>
      </c>
      <c r="H121" s="16">
        <v>687</v>
      </c>
      <c r="I121" s="16">
        <v>727</v>
      </c>
      <c r="J121" s="16">
        <v>750</v>
      </c>
      <c r="K121" s="16">
        <v>767</v>
      </c>
      <c r="L121" s="16">
        <v>767</v>
      </c>
      <c r="M121" s="16">
        <v>802</v>
      </c>
      <c r="N121" s="16">
        <v>875</v>
      </c>
      <c r="O121" s="16">
        <v>944</v>
      </c>
      <c r="P121" s="16">
        <v>998</v>
      </c>
      <c r="Q121" s="16">
        <v>1052</v>
      </c>
      <c r="R121" s="16">
        <v>1185</v>
      </c>
      <c r="S121" s="16">
        <v>1268</v>
      </c>
      <c r="T121" s="16">
        <v>1299</v>
      </c>
      <c r="U121" s="16">
        <v>1320</v>
      </c>
      <c r="V121" s="16">
        <v>1325</v>
      </c>
      <c r="W121" s="16">
        <v>1332</v>
      </c>
      <c r="X121" s="16">
        <v>1327</v>
      </c>
      <c r="Y121" s="16">
        <v>1343</v>
      </c>
      <c r="Z121" s="16">
        <v>1369</v>
      </c>
      <c r="AA121" s="16">
        <v>1396</v>
      </c>
      <c r="AB121" s="16">
        <v>1422</v>
      </c>
    </row>
    <row r="122" spans="1:28">
      <c r="A122" t="s">
        <v>162</v>
      </c>
      <c r="B122" t="s">
        <v>163</v>
      </c>
      <c r="C122" s="16">
        <v>54103</v>
      </c>
      <c r="D122" s="16">
        <v>54514</v>
      </c>
      <c r="E122" s="16">
        <v>54919</v>
      </c>
      <c r="F122" s="16">
        <v>55214</v>
      </c>
      <c r="G122" s="16">
        <v>55471</v>
      </c>
      <c r="H122" s="16">
        <v>55710</v>
      </c>
      <c r="I122" s="16">
        <v>55970</v>
      </c>
      <c r="J122" s="16">
        <v>56240</v>
      </c>
      <c r="K122" s="16">
        <v>56503</v>
      </c>
      <c r="L122" s="16">
        <v>56771</v>
      </c>
      <c r="M122" s="16">
        <v>57036</v>
      </c>
      <c r="N122" s="16">
        <v>57307</v>
      </c>
      <c r="O122" s="16">
        <v>57580</v>
      </c>
      <c r="P122" s="16">
        <v>57850</v>
      </c>
      <c r="Q122" s="16">
        <v>58114</v>
      </c>
      <c r="R122" s="16">
        <v>58376</v>
      </c>
      <c r="S122" s="16">
        <v>58639</v>
      </c>
      <c r="T122" s="16">
        <v>58906</v>
      </c>
      <c r="U122" s="16">
        <v>59181</v>
      </c>
      <c r="V122" s="16">
        <v>59463</v>
      </c>
      <c r="W122" s="16">
        <v>59744</v>
      </c>
      <c r="X122" s="16">
        <v>60024</v>
      </c>
      <c r="Y122" s="16">
        <v>60301</v>
      </c>
      <c r="Z122" s="16">
        <v>60576</v>
      </c>
      <c r="AA122" s="16">
        <v>60846</v>
      </c>
      <c r="AB122" s="16">
        <v>61114</v>
      </c>
    </row>
    <row r="123" spans="1:28">
      <c r="A123" t="s">
        <v>164</v>
      </c>
      <c r="B123">
        <v>0</v>
      </c>
      <c r="C123" s="16">
        <v>2653</v>
      </c>
      <c r="D123" s="16">
        <v>2596</v>
      </c>
      <c r="E123" s="16">
        <v>2538</v>
      </c>
      <c r="F123" s="16">
        <v>2496</v>
      </c>
      <c r="G123" s="16">
        <v>2483</v>
      </c>
      <c r="H123" s="16">
        <v>2500</v>
      </c>
      <c r="I123" s="16">
        <v>2492</v>
      </c>
      <c r="J123" s="16">
        <v>2490</v>
      </c>
      <c r="K123" s="16">
        <v>2489</v>
      </c>
      <c r="L123" s="16">
        <v>2489</v>
      </c>
      <c r="M123" s="16">
        <v>2492</v>
      </c>
      <c r="N123" s="16">
        <v>2491</v>
      </c>
      <c r="O123" s="16">
        <v>2492</v>
      </c>
      <c r="P123" s="16">
        <v>2497</v>
      </c>
      <c r="Q123" s="16">
        <v>2503</v>
      </c>
      <c r="R123" s="16">
        <v>2513</v>
      </c>
      <c r="S123" s="16">
        <v>2522</v>
      </c>
      <c r="T123" s="16">
        <v>2535</v>
      </c>
      <c r="U123" s="16">
        <v>2550</v>
      </c>
      <c r="V123" s="16">
        <v>2564</v>
      </c>
      <c r="W123" s="16">
        <v>2581</v>
      </c>
      <c r="X123" s="16">
        <v>2595</v>
      </c>
      <c r="Y123" s="16">
        <v>2607</v>
      </c>
      <c r="Z123" s="16">
        <v>2617</v>
      </c>
      <c r="AA123" s="16">
        <v>2626</v>
      </c>
      <c r="AB123" s="16">
        <v>2633</v>
      </c>
    </row>
    <row r="124" spans="1:28">
      <c r="A124" t="s">
        <v>165</v>
      </c>
      <c r="B124">
        <v>5</v>
      </c>
      <c r="C124" s="16">
        <v>3026</v>
      </c>
      <c r="D124" s="16">
        <v>2982</v>
      </c>
      <c r="E124" s="16">
        <v>2974</v>
      </c>
      <c r="F124" s="16">
        <v>2924</v>
      </c>
      <c r="G124" s="16">
        <v>2863</v>
      </c>
      <c r="H124" s="16">
        <v>2754</v>
      </c>
      <c r="I124" s="16">
        <v>2682</v>
      </c>
      <c r="J124" s="16">
        <v>2620</v>
      </c>
      <c r="K124" s="16">
        <v>2579</v>
      </c>
      <c r="L124" s="16">
        <v>2567</v>
      </c>
      <c r="M124" s="16">
        <v>2578</v>
      </c>
      <c r="N124" s="16">
        <v>2574</v>
      </c>
      <c r="O124" s="16">
        <v>2571</v>
      </c>
      <c r="P124" s="16">
        <v>2569</v>
      </c>
      <c r="Q124" s="16">
        <v>2572</v>
      </c>
      <c r="R124" s="16">
        <v>2574</v>
      </c>
      <c r="S124" s="16">
        <v>2574</v>
      </c>
      <c r="T124" s="16">
        <v>2576</v>
      </c>
      <c r="U124" s="16">
        <v>2582</v>
      </c>
      <c r="V124" s="16">
        <v>2589</v>
      </c>
      <c r="W124" s="16">
        <v>2597</v>
      </c>
      <c r="X124" s="16">
        <v>2609</v>
      </c>
      <c r="Y124" s="16">
        <v>2622</v>
      </c>
      <c r="Z124" s="16">
        <v>2637</v>
      </c>
      <c r="AA124" s="16">
        <v>2652</v>
      </c>
      <c r="AB124" s="16">
        <v>2670</v>
      </c>
    </row>
    <row r="125" spans="1:28">
      <c r="A125" t="s">
        <v>166</v>
      </c>
      <c r="B125">
        <v>10</v>
      </c>
      <c r="C125" s="16">
        <v>3283</v>
      </c>
      <c r="D125" s="16">
        <v>3288</v>
      </c>
      <c r="E125" s="16">
        <v>3269</v>
      </c>
      <c r="F125" s="16">
        <v>3212</v>
      </c>
      <c r="G125" s="16">
        <v>3089</v>
      </c>
      <c r="H125" s="16">
        <v>3068</v>
      </c>
      <c r="I125" s="16">
        <v>3017</v>
      </c>
      <c r="J125" s="16">
        <v>2998</v>
      </c>
      <c r="K125" s="16">
        <v>2947</v>
      </c>
      <c r="L125" s="16">
        <v>2889</v>
      </c>
      <c r="M125" s="16">
        <v>2791</v>
      </c>
      <c r="N125" s="16">
        <v>2722</v>
      </c>
      <c r="O125" s="16">
        <v>2663</v>
      </c>
      <c r="P125" s="16">
        <v>2622</v>
      </c>
      <c r="Q125" s="16">
        <v>2611</v>
      </c>
      <c r="R125" s="16">
        <v>2617</v>
      </c>
      <c r="S125" s="16">
        <v>2612</v>
      </c>
      <c r="T125" s="16">
        <v>2610</v>
      </c>
      <c r="U125" s="16">
        <v>2611</v>
      </c>
      <c r="V125" s="16">
        <v>2611</v>
      </c>
      <c r="W125" s="16">
        <v>2613</v>
      </c>
      <c r="X125" s="16">
        <v>2615</v>
      </c>
      <c r="Y125" s="16">
        <v>2616</v>
      </c>
      <c r="Z125" s="16">
        <v>2622</v>
      </c>
      <c r="AA125" s="16">
        <v>2629</v>
      </c>
      <c r="AB125" s="16">
        <v>2638</v>
      </c>
    </row>
    <row r="126" spans="1:28">
      <c r="A126" t="s">
        <v>167</v>
      </c>
      <c r="B126">
        <v>15</v>
      </c>
      <c r="C126" s="16">
        <v>3007</v>
      </c>
      <c r="D126" s="16">
        <v>3064</v>
      </c>
      <c r="E126" s="16">
        <v>3037</v>
      </c>
      <c r="F126" s="16">
        <v>3101</v>
      </c>
      <c r="G126" s="16">
        <v>3194</v>
      </c>
      <c r="H126" s="16">
        <v>3191</v>
      </c>
      <c r="I126" s="16">
        <v>3191</v>
      </c>
      <c r="J126" s="16">
        <v>3156</v>
      </c>
      <c r="K126" s="16">
        <v>3100</v>
      </c>
      <c r="L126" s="16">
        <v>3009</v>
      </c>
      <c r="M126" s="16">
        <v>2979</v>
      </c>
      <c r="N126" s="16">
        <v>2939</v>
      </c>
      <c r="O126" s="16">
        <v>2919</v>
      </c>
      <c r="P126" s="16">
        <v>2873</v>
      </c>
      <c r="Q126" s="16">
        <v>2809</v>
      </c>
      <c r="R126" s="16">
        <v>2721</v>
      </c>
      <c r="S126" s="16">
        <v>2658</v>
      </c>
      <c r="T126" s="16">
        <v>2606</v>
      </c>
      <c r="U126" s="16">
        <v>2573</v>
      </c>
      <c r="V126" s="16">
        <v>2565</v>
      </c>
      <c r="W126" s="16">
        <v>2564</v>
      </c>
      <c r="X126" s="16">
        <v>2560</v>
      </c>
      <c r="Y126" s="16">
        <v>2559</v>
      </c>
      <c r="Z126" s="16">
        <v>2560</v>
      </c>
      <c r="AA126" s="16">
        <v>2560</v>
      </c>
      <c r="AB126" s="16">
        <v>2562</v>
      </c>
    </row>
    <row r="127" spans="1:28">
      <c r="A127" t="s">
        <v>168</v>
      </c>
      <c r="B127">
        <v>20</v>
      </c>
      <c r="C127" s="16">
        <v>2575</v>
      </c>
      <c r="D127" s="16">
        <v>2585</v>
      </c>
      <c r="E127" s="16">
        <v>2642</v>
      </c>
      <c r="F127" s="16">
        <v>2662</v>
      </c>
      <c r="G127" s="16">
        <v>2661</v>
      </c>
      <c r="H127" s="16">
        <v>2685</v>
      </c>
      <c r="I127" s="16">
        <v>2731</v>
      </c>
      <c r="J127" s="16">
        <v>2720</v>
      </c>
      <c r="K127" s="16">
        <v>2764</v>
      </c>
      <c r="L127" s="16">
        <v>2832</v>
      </c>
      <c r="M127" s="16">
        <v>2846</v>
      </c>
      <c r="N127" s="16">
        <v>2846</v>
      </c>
      <c r="O127" s="16">
        <v>2830</v>
      </c>
      <c r="P127" s="16">
        <v>2802</v>
      </c>
      <c r="Q127" s="16">
        <v>2746</v>
      </c>
      <c r="R127" s="16">
        <v>2717</v>
      </c>
      <c r="S127" s="16">
        <v>2684</v>
      </c>
      <c r="T127" s="16">
        <v>2668</v>
      </c>
      <c r="U127" s="16">
        <v>2632</v>
      </c>
      <c r="V127" s="16">
        <v>2579</v>
      </c>
      <c r="W127" s="16">
        <v>2524</v>
      </c>
      <c r="X127" s="16">
        <v>2479</v>
      </c>
      <c r="Y127" s="16">
        <v>2441</v>
      </c>
      <c r="Z127" s="16">
        <v>2410</v>
      </c>
      <c r="AA127" s="16">
        <v>2397</v>
      </c>
      <c r="AB127" s="16">
        <v>2384</v>
      </c>
    </row>
    <row r="128" spans="1:28">
      <c r="A128" t="s">
        <v>169</v>
      </c>
      <c r="B128">
        <v>25</v>
      </c>
      <c r="C128" s="16">
        <v>3043</v>
      </c>
      <c r="D128" s="16">
        <v>3004</v>
      </c>
      <c r="E128" s="16">
        <v>3016</v>
      </c>
      <c r="F128" s="16">
        <v>2996</v>
      </c>
      <c r="G128" s="16">
        <v>3015</v>
      </c>
      <c r="H128" s="16">
        <v>3027</v>
      </c>
      <c r="I128" s="16">
        <v>3030</v>
      </c>
      <c r="J128" s="16">
        <v>3072</v>
      </c>
      <c r="K128" s="16">
        <v>3113</v>
      </c>
      <c r="L128" s="16">
        <v>3140</v>
      </c>
      <c r="M128" s="16">
        <v>3185</v>
      </c>
      <c r="N128" s="16">
        <v>3241</v>
      </c>
      <c r="O128" s="16">
        <v>3253</v>
      </c>
      <c r="P128" s="16">
        <v>3294</v>
      </c>
      <c r="Q128" s="16">
        <v>3356</v>
      </c>
      <c r="R128" s="16">
        <v>3383</v>
      </c>
      <c r="S128" s="16">
        <v>3381</v>
      </c>
      <c r="T128" s="16">
        <v>3364</v>
      </c>
      <c r="U128" s="16">
        <v>3339</v>
      </c>
      <c r="V128" s="16">
        <v>3296</v>
      </c>
      <c r="W128" s="16">
        <v>3259</v>
      </c>
      <c r="X128" s="16">
        <v>3223</v>
      </c>
      <c r="Y128" s="16">
        <v>3200</v>
      </c>
      <c r="Z128" s="16">
        <v>3162</v>
      </c>
      <c r="AA128" s="16">
        <v>3105</v>
      </c>
      <c r="AB128" s="16">
        <v>3058</v>
      </c>
    </row>
    <row r="129" spans="1:28">
      <c r="A129" t="s">
        <v>170</v>
      </c>
      <c r="B129">
        <v>30</v>
      </c>
      <c r="C129" s="16">
        <v>3401</v>
      </c>
      <c r="D129" s="16">
        <v>3437</v>
      </c>
      <c r="E129" s="16">
        <v>3473</v>
      </c>
      <c r="F129" s="16">
        <v>3423</v>
      </c>
      <c r="G129" s="16">
        <v>3394</v>
      </c>
      <c r="H129" s="16">
        <v>3390</v>
      </c>
      <c r="I129" s="16">
        <v>3348</v>
      </c>
      <c r="J129" s="16">
        <v>3344</v>
      </c>
      <c r="K129" s="16">
        <v>3333</v>
      </c>
      <c r="L129" s="16">
        <v>3344</v>
      </c>
      <c r="M129" s="16">
        <v>3346</v>
      </c>
      <c r="N129" s="16">
        <v>3360</v>
      </c>
      <c r="O129" s="16">
        <v>3397</v>
      </c>
      <c r="P129" s="16">
        <v>3442</v>
      </c>
      <c r="Q129" s="16">
        <v>3478</v>
      </c>
      <c r="R129" s="16">
        <v>3530</v>
      </c>
      <c r="S129" s="16">
        <v>3587</v>
      </c>
      <c r="T129" s="16">
        <v>3606</v>
      </c>
      <c r="U129" s="16">
        <v>3645</v>
      </c>
      <c r="V129" s="16">
        <v>3707</v>
      </c>
      <c r="W129" s="16">
        <v>3740</v>
      </c>
      <c r="X129" s="16">
        <v>3740</v>
      </c>
      <c r="Y129" s="16">
        <v>3723</v>
      </c>
      <c r="Z129" s="16">
        <v>3699</v>
      </c>
      <c r="AA129" s="16">
        <v>3663</v>
      </c>
      <c r="AB129" s="16">
        <v>3623</v>
      </c>
    </row>
    <row r="130" spans="1:28">
      <c r="A130" t="s">
        <v>171</v>
      </c>
      <c r="B130">
        <v>35</v>
      </c>
      <c r="C130" s="16">
        <v>3439</v>
      </c>
      <c r="D130" s="16">
        <v>3578</v>
      </c>
      <c r="E130" s="16">
        <v>3630</v>
      </c>
      <c r="F130" s="16">
        <v>3733</v>
      </c>
      <c r="G130" s="16">
        <v>3810</v>
      </c>
      <c r="H130" s="16">
        <v>3805</v>
      </c>
      <c r="I130" s="16">
        <v>3813</v>
      </c>
      <c r="J130" s="16">
        <v>3833</v>
      </c>
      <c r="K130" s="16">
        <v>3796</v>
      </c>
      <c r="L130" s="16">
        <v>3780</v>
      </c>
      <c r="M130" s="16">
        <v>3787</v>
      </c>
      <c r="N130" s="16">
        <v>3767</v>
      </c>
      <c r="O130" s="16">
        <v>3774</v>
      </c>
      <c r="P130" s="16">
        <v>3770</v>
      </c>
      <c r="Q130" s="16">
        <v>3775</v>
      </c>
      <c r="R130" s="16">
        <v>3773</v>
      </c>
      <c r="S130" s="16">
        <v>3791</v>
      </c>
      <c r="T130" s="16">
        <v>3826</v>
      </c>
      <c r="U130" s="16">
        <v>3877</v>
      </c>
      <c r="V130" s="16">
        <v>3919</v>
      </c>
      <c r="W130" s="16">
        <v>3975</v>
      </c>
      <c r="X130" s="16">
        <v>4036</v>
      </c>
      <c r="Y130" s="16">
        <v>4060</v>
      </c>
      <c r="Z130" s="16">
        <v>4100</v>
      </c>
      <c r="AA130" s="16">
        <v>4164</v>
      </c>
      <c r="AB130" s="16">
        <v>4202</v>
      </c>
    </row>
    <row r="131" spans="1:28">
      <c r="A131" t="s">
        <v>172</v>
      </c>
      <c r="B131">
        <v>40</v>
      </c>
      <c r="C131" s="16">
        <v>3435</v>
      </c>
      <c r="D131" s="16">
        <v>3518</v>
      </c>
      <c r="E131" s="16">
        <v>3618</v>
      </c>
      <c r="F131" s="16">
        <v>3673</v>
      </c>
      <c r="G131" s="16">
        <v>3679</v>
      </c>
      <c r="H131" s="16">
        <v>3730</v>
      </c>
      <c r="I131" s="16">
        <v>3841</v>
      </c>
      <c r="J131" s="16">
        <v>3885</v>
      </c>
      <c r="K131" s="16">
        <v>3978</v>
      </c>
      <c r="L131" s="16">
        <v>4059</v>
      </c>
      <c r="M131" s="16">
        <v>4072</v>
      </c>
      <c r="N131" s="16">
        <v>4080</v>
      </c>
      <c r="O131" s="16">
        <v>4106</v>
      </c>
      <c r="P131" s="16">
        <v>4081</v>
      </c>
      <c r="Q131" s="16">
        <v>4068</v>
      </c>
      <c r="R131" s="16">
        <v>4082</v>
      </c>
      <c r="S131" s="16">
        <v>4077</v>
      </c>
      <c r="T131" s="16">
        <v>4088</v>
      </c>
      <c r="U131" s="16">
        <v>4089</v>
      </c>
      <c r="V131" s="16">
        <v>4093</v>
      </c>
      <c r="W131" s="16">
        <v>4089</v>
      </c>
      <c r="X131" s="16">
        <v>4110</v>
      </c>
      <c r="Y131" s="16">
        <v>4147</v>
      </c>
      <c r="Z131" s="16">
        <v>4201</v>
      </c>
      <c r="AA131" s="16">
        <v>4246</v>
      </c>
      <c r="AB131" s="16">
        <v>4307</v>
      </c>
    </row>
    <row r="132" spans="1:28">
      <c r="A132" t="s">
        <v>173</v>
      </c>
      <c r="B132">
        <v>45</v>
      </c>
      <c r="C132" s="16">
        <v>3588</v>
      </c>
      <c r="D132" s="16">
        <v>3537</v>
      </c>
      <c r="E132" s="16">
        <v>3514</v>
      </c>
      <c r="F132" s="16">
        <v>3543</v>
      </c>
      <c r="G132" s="16">
        <v>3589</v>
      </c>
      <c r="H132" s="16">
        <v>3660</v>
      </c>
      <c r="I132" s="16">
        <v>3725</v>
      </c>
      <c r="J132" s="16">
        <v>3796</v>
      </c>
      <c r="K132" s="16">
        <v>3847</v>
      </c>
      <c r="L132" s="16">
        <v>3856</v>
      </c>
      <c r="M132" s="16">
        <v>3909</v>
      </c>
      <c r="N132" s="16">
        <v>4012</v>
      </c>
      <c r="O132" s="16">
        <v>4064</v>
      </c>
      <c r="P132" s="16">
        <v>4150</v>
      </c>
      <c r="Q132" s="16">
        <v>4230</v>
      </c>
      <c r="R132" s="16">
        <v>4250</v>
      </c>
      <c r="S132" s="16">
        <v>4260</v>
      </c>
      <c r="T132" s="16">
        <v>4288</v>
      </c>
      <c r="U132" s="16">
        <v>4270</v>
      </c>
      <c r="V132" s="16">
        <v>4263</v>
      </c>
      <c r="W132" s="16">
        <v>4280</v>
      </c>
      <c r="X132" s="16">
        <v>4283</v>
      </c>
      <c r="Y132" s="16">
        <v>4297</v>
      </c>
      <c r="Z132" s="16">
        <v>4302</v>
      </c>
      <c r="AA132" s="16">
        <v>4307</v>
      </c>
      <c r="AB132" s="16">
        <v>4302</v>
      </c>
    </row>
    <row r="133" spans="1:28">
      <c r="A133" t="s">
        <v>174</v>
      </c>
      <c r="B133">
        <v>50</v>
      </c>
      <c r="C133" s="16">
        <v>3997</v>
      </c>
      <c r="D133" s="16">
        <v>3929</v>
      </c>
      <c r="E133" s="16">
        <v>3901</v>
      </c>
      <c r="F133" s="16">
        <v>3847</v>
      </c>
      <c r="G133" s="16">
        <v>3745</v>
      </c>
      <c r="H133" s="16">
        <v>3637</v>
      </c>
      <c r="I133" s="16">
        <v>3578</v>
      </c>
      <c r="J133" s="16">
        <v>3559</v>
      </c>
      <c r="K133" s="16">
        <v>3594</v>
      </c>
      <c r="L133" s="16">
        <v>3647</v>
      </c>
      <c r="M133" s="16">
        <v>3720</v>
      </c>
      <c r="N133" s="16">
        <v>3781</v>
      </c>
      <c r="O133" s="16">
        <v>3839</v>
      </c>
      <c r="P133" s="16">
        <v>3883</v>
      </c>
      <c r="Q133" s="16">
        <v>3895</v>
      </c>
      <c r="R133" s="16">
        <v>3944</v>
      </c>
      <c r="S133" s="16">
        <v>4041</v>
      </c>
      <c r="T133" s="16">
        <v>4093</v>
      </c>
      <c r="U133" s="16">
        <v>4174</v>
      </c>
      <c r="V133" s="16">
        <v>4251</v>
      </c>
      <c r="W133" s="16">
        <v>4277</v>
      </c>
      <c r="X133" s="16">
        <v>4288</v>
      </c>
      <c r="Y133" s="16">
        <v>4317</v>
      </c>
      <c r="Z133" s="16">
        <v>4305</v>
      </c>
      <c r="AA133" s="16">
        <v>4301</v>
      </c>
      <c r="AB133" s="16">
        <v>4322</v>
      </c>
    </row>
    <row r="134" spans="1:28">
      <c r="A134" t="s">
        <v>175</v>
      </c>
      <c r="B134">
        <v>55</v>
      </c>
      <c r="C134" s="16">
        <v>4102</v>
      </c>
      <c r="D134" s="16">
        <v>4166</v>
      </c>
      <c r="E134" s="16">
        <v>4153</v>
      </c>
      <c r="F134" s="16">
        <v>4074</v>
      </c>
      <c r="G134" s="16">
        <v>4061</v>
      </c>
      <c r="H134" s="16">
        <v>4014</v>
      </c>
      <c r="I134" s="16">
        <v>3944</v>
      </c>
      <c r="J134" s="16">
        <v>3909</v>
      </c>
      <c r="K134" s="16">
        <v>3851</v>
      </c>
      <c r="L134" s="16">
        <v>3747</v>
      </c>
      <c r="M134" s="16">
        <v>3640</v>
      </c>
      <c r="N134" s="16">
        <v>3585</v>
      </c>
      <c r="O134" s="16">
        <v>3574</v>
      </c>
      <c r="P134" s="16">
        <v>3615</v>
      </c>
      <c r="Q134" s="16">
        <v>3673</v>
      </c>
      <c r="R134" s="16">
        <v>3744</v>
      </c>
      <c r="S134" s="16">
        <v>3805</v>
      </c>
      <c r="T134" s="16">
        <v>3854</v>
      </c>
      <c r="U134" s="16">
        <v>3893</v>
      </c>
      <c r="V134" s="16">
        <v>3908</v>
      </c>
      <c r="W134" s="16">
        <v>3955</v>
      </c>
      <c r="X134" s="16">
        <v>4045</v>
      </c>
      <c r="Y134" s="16">
        <v>4100</v>
      </c>
      <c r="Z134" s="16">
        <v>4176</v>
      </c>
      <c r="AA134" s="16">
        <v>4252</v>
      </c>
      <c r="AB134" s="16">
        <v>4284</v>
      </c>
    </row>
    <row r="135" spans="1:28">
      <c r="A135" t="s">
        <v>176</v>
      </c>
      <c r="B135">
        <v>60</v>
      </c>
      <c r="C135" s="16">
        <v>3432</v>
      </c>
      <c r="D135" s="16">
        <v>3522</v>
      </c>
      <c r="E135" s="16">
        <v>3627</v>
      </c>
      <c r="F135" s="16">
        <v>3773</v>
      </c>
      <c r="G135" s="16">
        <v>3884</v>
      </c>
      <c r="H135" s="16">
        <v>4040</v>
      </c>
      <c r="I135" s="16">
        <v>4093</v>
      </c>
      <c r="J135" s="16">
        <v>4079</v>
      </c>
      <c r="K135" s="16">
        <v>4008</v>
      </c>
      <c r="L135" s="16">
        <v>4000</v>
      </c>
      <c r="M135" s="16">
        <v>3959</v>
      </c>
      <c r="N135" s="16">
        <v>3897</v>
      </c>
      <c r="O135" s="16">
        <v>3857</v>
      </c>
      <c r="P135" s="16">
        <v>3797</v>
      </c>
      <c r="Q135" s="16">
        <v>3697</v>
      </c>
      <c r="R135" s="16">
        <v>3595</v>
      </c>
      <c r="S135" s="16">
        <v>3548</v>
      </c>
      <c r="T135" s="16">
        <v>3545</v>
      </c>
      <c r="U135" s="16">
        <v>3591</v>
      </c>
      <c r="V135" s="16">
        <v>3651</v>
      </c>
      <c r="W135" s="16">
        <v>3722</v>
      </c>
      <c r="X135" s="16">
        <v>3780</v>
      </c>
      <c r="Y135" s="16">
        <v>3822</v>
      </c>
      <c r="Z135" s="16">
        <v>3858</v>
      </c>
      <c r="AA135" s="16">
        <v>3874</v>
      </c>
      <c r="AB135" s="16">
        <v>3922</v>
      </c>
    </row>
    <row r="136" spans="1:28">
      <c r="A136" t="s">
        <v>177</v>
      </c>
      <c r="B136">
        <v>65</v>
      </c>
      <c r="C136" s="16">
        <v>2807</v>
      </c>
      <c r="D136" s="16">
        <v>2897</v>
      </c>
      <c r="E136" s="16">
        <v>2975</v>
      </c>
      <c r="F136" s="16">
        <v>3087</v>
      </c>
      <c r="G136" s="16">
        <v>3201</v>
      </c>
      <c r="H136" s="16">
        <v>3290</v>
      </c>
      <c r="I136" s="16">
        <v>3382</v>
      </c>
      <c r="J136" s="16">
        <v>3480</v>
      </c>
      <c r="K136" s="16">
        <v>3619</v>
      </c>
      <c r="L136" s="16">
        <v>3721</v>
      </c>
      <c r="M136" s="16">
        <v>3854</v>
      </c>
      <c r="N136" s="16">
        <v>3901</v>
      </c>
      <c r="O136" s="16">
        <v>3891</v>
      </c>
      <c r="P136" s="16">
        <v>3828</v>
      </c>
      <c r="Q136" s="16">
        <v>3821</v>
      </c>
      <c r="R136" s="16">
        <v>3790</v>
      </c>
      <c r="S136" s="16">
        <v>3733</v>
      </c>
      <c r="T136" s="16">
        <v>3695</v>
      </c>
      <c r="U136" s="16">
        <v>3640</v>
      </c>
      <c r="V136" s="16">
        <v>3548</v>
      </c>
      <c r="W136" s="16">
        <v>3456</v>
      </c>
      <c r="X136" s="16">
        <v>3414</v>
      </c>
      <c r="Y136" s="16">
        <v>3418</v>
      </c>
      <c r="Z136" s="16">
        <v>3466</v>
      </c>
      <c r="AA136" s="16">
        <v>3528</v>
      </c>
      <c r="AB136" s="16">
        <v>3596</v>
      </c>
    </row>
    <row r="137" spans="1:28">
      <c r="A137" t="s">
        <v>178</v>
      </c>
      <c r="B137">
        <v>70</v>
      </c>
      <c r="C137" s="16">
        <v>2804</v>
      </c>
      <c r="D137" s="16">
        <v>2683</v>
      </c>
      <c r="E137" s="16">
        <v>2625</v>
      </c>
      <c r="F137" s="16">
        <v>2612</v>
      </c>
      <c r="G137" s="16">
        <v>2650</v>
      </c>
      <c r="H137" s="16">
        <v>2701</v>
      </c>
      <c r="I137" s="16">
        <v>2787</v>
      </c>
      <c r="J137" s="16">
        <v>2866</v>
      </c>
      <c r="K137" s="16">
        <v>2972</v>
      </c>
      <c r="L137" s="16">
        <v>3084</v>
      </c>
      <c r="M137" s="16">
        <v>3175</v>
      </c>
      <c r="N137" s="16">
        <v>3266</v>
      </c>
      <c r="O137" s="16">
        <v>3364</v>
      </c>
      <c r="P137" s="16">
        <v>3493</v>
      </c>
      <c r="Q137" s="16">
        <v>3590</v>
      </c>
      <c r="R137" s="16">
        <v>3707</v>
      </c>
      <c r="S137" s="16">
        <v>3753</v>
      </c>
      <c r="T137" s="16">
        <v>3748</v>
      </c>
      <c r="U137" s="16">
        <v>3692</v>
      </c>
      <c r="V137" s="16">
        <v>3689</v>
      </c>
      <c r="W137" s="16">
        <v>3664</v>
      </c>
      <c r="X137" s="16">
        <v>3617</v>
      </c>
      <c r="Y137" s="16">
        <v>3580</v>
      </c>
      <c r="Z137" s="16">
        <v>3530</v>
      </c>
      <c r="AA137" s="16">
        <v>3444</v>
      </c>
      <c r="AB137" s="16">
        <v>3360</v>
      </c>
    </row>
    <row r="138" spans="1:28">
      <c r="A138" t="s">
        <v>179</v>
      </c>
      <c r="B138">
        <v>75</v>
      </c>
      <c r="C138" s="16">
        <v>2587</v>
      </c>
      <c r="D138" s="16">
        <v>2711</v>
      </c>
      <c r="E138" s="16">
        <v>2796</v>
      </c>
      <c r="F138" s="16">
        <v>2812</v>
      </c>
      <c r="G138" s="16">
        <v>2724</v>
      </c>
      <c r="H138" s="16">
        <v>2537</v>
      </c>
      <c r="I138" s="16">
        <v>2438</v>
      </c>
      <c r="J138" s="16">
        <v>2393</v>
      </c>
      <c r="K138" s="16">
        <v>2386</v>
      </c>
      <c r="L138" s="16">
        <v>2425</v>
      </c>
      <c r="M138" s="16">
        <v>2476</v>
      </c>
      <c r="N138" s="16">
        <v>2557</v>
      </c>
      <c r="O138" s="16">
        <v>2635</v>
      </c>
      <c r="P138" s="16">
        <v>2735</v>
      </c>
      <c r="Q138" s="16">
        <v>2839</v>
      </c>
      <c r="R138" s="16">
        <v>2926</v>
      </c>
      <c r="S138" s="16">
        <v>3015</v>
      </c>
      <c r="T138" s="16">
        <v>3110</v>
      </c>
      <c r="U138" s="16">
        <v>3229</v>
      </c>
      <c r="V138" s="16">
        <v>3317</v>
      </c>
      <c r="W138" s="16">
        <v>3421</v>
      </c>
      <c r="X138" s="16">
        <v>3463</v>
      </c>
      <c r="Y138" s="16">
        <v>3461</v>
      </c>
      <c r="Z138" s="16">
        <v>3416</v>
      </c>
      <c r="AA138" s="16">
        <v>3417</v>
      </c>
      <c r="AB138" s="16">
        <v>3400</v>
      </c>
    </row>
    <row r="139" spans="1:28">
      <c r="A139" t="s">
        <v>180</v>
      </c>
      <c r="B139">
        <v>80</v>
      </c>
      <c r="C139" s="16">
        <v>1483</v>
      </c>
      <c r="D139" s="16">
        <v>1541</v>
      </c>
      <c r="E139" s="16">
        <v>1611</v>
      </c>
      <c r="F139" s="16">
        <v>1697</v>
      </c>
      <c r="G139" s="16">
        <v>1865</v>
      </c>
      <c r="H139" s="16">
        <v>2107</v>
      </c>
      <c r="I139" s="16">
        <v>2220</v>
      </c>
      <c r="J139" s="16">
        <v>2290</v>
      </c>
      <c r="K139" s="16">
        <v>2301</v>
      </c>
      <c r="L139" s="16">
        <v>2238</v>
      </c>
      <c r="M139" s="16">
        <v>2092</v>
      </c>
      <c r="N139" s="16">
        <v>2018</v>
      </c>
      <c r="O139" s="16">
        <v>1990</v>
      </c>
      <c r="P139" s="16">
        <v>1990</v>
      </c>
      <c r="Q139" s="16">
        <v>2025</v>
      </c>
      <c r="R139" s="16">
        <v>2074</v>
      </c>
      <c r="S139" s="16">
        <v>2144</v>
      </c>
      <c r="T139" s="16">
        <v>2217</v>
      </c>
      <c r="U139" s="16">
        <v>2302</v>
      </c>
      <c r="V139" s="16">
        <v>2395</v>
      </c>
      <c r="W139" s="16">
        <v>2473</v>
      </c>
      <c r="X139" s="16">
        <v>2554</v>
      </c>
      <c r="Y139" s="16">
        <v>2639</v>
      </c>
      <c r="Z139" s="16">
        <v>2744</v>
      </c>
      <c r="AA139" s="16">
        <v>2823</v>
      </c>
      <c r="AB139" s="16">
        <v>2910</v>
      </c>
    </row>
    <row r="140" spans="1:28">
      <c r="A140" t="s">
        <v>181</v>
      </c>
      <c r="B140">
        <v>85</v>
      </c>
      <c r="C140" s="16">
        <v>935</v>
      </c>
      <c r="D140" s="16">
        <v>978</v>
      </c>
      <c r="E140" s="16">
        <v>1028</v>
      </c>
      <c r="F140" s="16">
        <v>1027</v>
      </c>
      <c r="G140" s="16">
        <v>1023</v>
      </c>
      <c r="H140" s="16">
        <v>1024</v>
      </c>
      <c r="I140" s="16">
        <v>1079</v>
      </c>
      <c r="J140" s="16">
        <v>1143</v>
      </c>
      <c r="K140" s="16">
        <v>1210</v>
      </c>
      <c r="L140" s="16">
        <v>1327</v>
      </c>
      <c r="M140" s="16">
        <v>1505</v>
      </c>
      <c r="N140" s="16">
        <v>1592</v>
      </c>
      <c r="O140" s="16">
        <v>1641</v>
      </c>
      <c r="P140" s="16">
        <v>1642</v>
      </c>
      <c r="Q140" s="16">
        <v>1600</v>
      </c>
      <c r="R140" s="16">
        <v>1510</v>
      </c>
      <c r="S140" s="16">
        <v>1466</v>
      </c>
      <c r="T140" s="16">
        <v>1457</v>
      </c>
      <c r="U140" s="16">
        <v>1463</v>
      </c>
      <c r="V140" s="16">
        <v>1492</v>
      </c>
      <c r="W140" s="16">
        <v>1533</v>
      </c>
      <c r="X140" s="16">
        <v>1592</v>
      </c>
      <c r="Y140" s="16">
        <v>1653</v>
      </c>
      <c r="Z140" s="16">
        <v>1722</v>
      </c>
      <c r="AA140" s="16">
        <v>1794</v>
      </c>
      <c r="AB140" s="16">
        <v>1859</v>
      </c>
    </row>
    <row r="141" spans="1:28">
      <c r="A141" t="s">
        <v>182</v>
      </c>
      <c r="B141">
        <v>90</v>
      </c>
      <c r="C141" s="16">
        <v>506</v>
      </c>
      <c r="D141" s="16">
        <v>502</v>
      </c>
      <c r="E141" s="16">
        <v>497</v>
      </c>
      <c r="F141" s="16">
        <v>524</v>
      </c>
      <c r="G141" s="16">
        <v>535</v>
      </c>
      <c r="H141" s="16">
        <v>553</v>
      </c>
      <c r="I141" s="16">
        <v>581</v>
      </c>
      <c r="J141" s="16">
        <v>603</v>
      </c>
      <c r="K141" s="16">
        <v>617</v>
      </c>
      <c r="L141" s="16">
        <v>618</v>
      </c>
      <c r="M141" s="16">
        <v>630</v>
      </c>
      <c r="N141" s="16">
        <v>676</v>
      </c>
      <c r="O141" s="16">
        <v>722</v>
      </c>
      <c r="P141" s="16">
        <v>765</v>
      </c>
      <c r="Q141" s="16">
        <v>822</v>
      </c>
      <c r="R141" s="16">
        <v>923</v>
      </c>
      <c r="S141" s="16">
        <v>985</v>
      </c>
      <c r="T141" s="16">
        <v>1020</v>
      </c>
      <c r="U141" s="16">
        <v>1028</v>
      </c>
      <c r="V141" s="16">
        <v>1024</v>
      </c>
      <c r="W141" s="16">
        <v>1019</v>
      </c>
      <c r="X141" s="16">
        <v>1024</v>
      </c>
      <c r="Y141" s="16">
        <v>1036</v>
      </c>
      <c r="Z141" s="16">
        <v>1044</v>
      </c>
      <c r="AA141" s="16">
        <v>1062</v>
      </c>
      <c r="AB141" s="16">
        <v>1088</v>
      </c>
    </row>
    <row r="142" spans="1:28">
      <c r="A142" t="s">
        <v>183</v>
      </c>
      <c r="B142" t="s">
        <v>184</v>
      </c>
      <c r="C142" s="16">
        <f>SUM(C143:C161)</f>
        <v>433355</v>
      </c>
      <c r="D142" s="16">
        <f t="shared" ref="D142:AB142" si="0">SUM(D143:D161)</f>
        <v>438022</v>
      </c>
      <c r="E142" s="16">
        <f t="shared" si="0"/>
        <v>442345</v>
      </c>
      <c r="F142" s="16">
        <f t="shared" si="0"/>
        <v>445473</v>
      </c>
      <c r="G142" s="16">
        <f t="shared" si="0"/>
        <v>448213</v>
      </c>
      <c r="H142" s="16">
        <f t="shared" si="0"/>
        <v>450865</v>
      </c>
      <c r="I142" s="16">
        <f t="shared" si="0"/>
        <v>453595</v>
      </c>
      <c r="J142" s="16">
        <f t="shared" si="0"/>
        <v>456379</v>
      </c>
      <c r="K142" s="16">
        <f t="shared" si="0"/>
        <v>459232</v>
      </c>
      <c r="L142" s="16">
        <f t="shared" si="0"/>
        <v>462030</v>
      </c>
      <c r="M142" s="16">
        <f t="shared" si="0"/>
        <v>464776</v>
      </c>
      <c r="N142" s="16">
        <f t="shared" si="0"/>
        <v>467519</v>
      </c>
      <c r="O142" s="16">
        <f t="shared" si="0"/>
        <v>470204</v>
      </c>
      <c r="P142" s="16">
        <f t="shared" si="0"/>
        <v>472817</v>
      </c>
      <c r="Q142" s="16">
        <f t="shared" si="0"/>
        <v>475404</v>
      </c>
      <c r="R142" s="16">
        <f t="shared" si="0"/>
        <v>477986</v>
      </c>
      <c r="S142" s="16">
        <f t="shared" si="0"/>
        <v>480517</v>
      </c>
      <c r="T142" s="16">
        <f t="shared" si="0"/>
        <v>483097</v>
      </c>
      <c r="U142" s="16">
        <f t="shared" si="0"/>
        <v>485672</v>
      </c>
      <c r="V142" s="16">
        <f t="shared" si="0"/>
        <v>488204</v>
      </c>
      <c r="W142" s="16">
        <f t="shared" si="0"/>
        <v>490792</v>
      </c>
      <c r="X142" s="16">
        <f t="shared" si="0"/>
        <v>493391</v>
      </c>
      <c r="Y142" s="16">
        <f t="shared" si="0"/>
        <v>495914</v>
      </c>
      <c r="Z142" s="16">
        <f t="shared" si="0"/>
        <v>498423</v>
      </c>
      <c r="AA142" s="16">
        <f t="shared" si="0"/>
        <v>500893</v>
      </c>
      <c r="AB142" s="16">
        <f t="shared" si="0"/>
        <v>503331</v>
      </c>
    </row>
    <row r="143" spans="1:28">
      <c r="A143" t="s">
        <v>185</v>
      </c>
      <c r="B143">
        <v>0</v>
      </c>
      <c r="C143" s="16">
        <f>SUM(C3+C23+C43+C63+C83+C103+C123)</f>
        <v>22660</v>
      </c>
      <c r="D143" s="16">
        <f t="shared" ref="D143:AB153" si="1">SUM(D3+D23+D43+D63+D83+D103+D123)</f>
        <v>22410</v>
      </c>
      <c r="E143" s="16">
        <f t="shared" si="1"/>
        <v>22108</v>
      </c>
      <c r="F143" s="16">
        <f t="shared" si="1"/>
        <v>21845</v>
      </c>
      <c r="G143" s="16">
        <f t="shared" si="1"/>
        <v>21631</v>
      </c>
      <c r="H143" s="16">
        <f t="shared" si="1"/>
        <v>21414</v>
      </c>
      <c r="I143" s="16">
        <f t="shared" si="1"/>
        <v>21420</v>
      </c>
      <c r="J143" s="16">
        <f t="shared" si="1"/>
        <v>21444</v>
      </c>
      <c r="K143" s="16">
        <f t="shared" si="1"/>
        <v>21447</v>
      </c>
      <c r="L143" s="16">
        <f t="shared" si="1"/>
        <v>21453</v>
      </c>
      <c r="M143" s="16">
        <f t="shared" si="1"/>
        <v>21459</v>
      </c>
      <c r="N143" s="16">
        <f t="shared" si="1"/>
        <v>21476</v>
      </c>
      <c r="O143" s="16">
        <f t="shared" si="1"/>
        <v>21502</v>
      </c>
      <c r="P143" s="16">
        <f t="shared" si="1"/>
        <v>21538</v>
      </c>
      <c r="Q143" s="16">
        <f t="shared" si="1"/>
        <v>21592</v>
      </c>
      <c r="R143" s="16">
        <f t="shared" si="1"/>
        <v>21667</v>
      </c>
      <c r="S143" s="16">
        <f t="shared" si="1"/>
        <v>21761</v>
      </c>
      <c r="T143" s="16">
        <f t="shared" si="1"/>
        <v>21879</v>
      </c>
      <c r="U143" s="16">
        <f t="shared" si="1"/>
        <v>22006</v>
      </c>
      <c r="V143" s="16">
        <f t="shared" si="1"/>
        <v>22144</v>
      </c>
      <c r="W143" s="16">
        <f t="shared" si="1"/>
        <v>22288</v>
      </c>
      <c r="X143" s="16">
        <f t="shared" si="1"/>
        <v>22426</v>
      </c>
      <c r="Y143" s="16">
        <f t="shared" si="1"/>
        <v>22544</v>
      </c>
      <c r="Z143" s="16">
        <f t="shared" si="1"/>
        <v>22649</v>
      </c>
      <c r="AA143" s="16">
        <f t="shared" si="1"/>
        <v>22727</v>
      </c>
      <c r="AB143" s="16">
        <f t="shared" si="1"/>
        <v>22787</v>
      </c>
    </row>
    <row r="144" spans="1:28">
      <c r="A144" t="s">
        <v>186</v>
      </c>
      <c r="B144">
        <v>5</v>
      </c>
      <c r="C144" s="16">
        <f t="shared" ref="C144:R161" si="2">SUM(C4+C24+C44+C64+C84+C104+C124)</f>
        <v>25646</v>
      </c>
      <c r="D144" s="16">
        <f t="shared" si="2"/>
        <v>25422</v>
      </c>
      <c r="E144" s="16">
        <f t="shared" si="2"/>
        <v>25419</v>
      </c>
      <c r="F144" s="16">
        <f t="shared" si="2"/>
        <v>25069</v>
      </c>
      <c r="G144" s="16">
        <f t="shared" si="2"/>
        <v>24709</v>
      </c>
      <c r="H144" s="16">
        <f t="shared" si="2"/>
        <v>24405</v>
      </c>
      <c r="I144" s="16">
        <f t="shared" si="2"/>
        <v>23980</v>
      </c>
      <c r="J144" s="16">
        <f t="shared" si="2"/>
        <v>23573</v>
      </c>
      <c r="K144" s="16">
        <f t="shared" si="2"/>
        <v>23305</v>
      </c>
      <c r="L144" s="16">
        <f t="shared" si="2"/>
        <v>23122</v>
      </c>
      <c r="M144" s="16">
        <f t="shared" si="2"/>
        <v>22932</v>
      </c>
      <c r="N144" s="16">
        <f t="shared" si="2"/>
        <v>22959</v>
      </c>
      <c r="O144" s="16">
        <f t="shared" si="2"/>
        <v>22990</v>
      </c>
      <c r="P144" s="16">
        <f t="shared" si="2"/>
        <v>22998</v>
      </c>
      <c r="Q144" s="16">
        <f t="shared" si="2"/>
        <v>23010</v>
      </c>
      <c r="R144" s="16">
        <f t="shared" si="2"/>
        <v>23025</v>
      </c>
      <c r="S144" s="16">
        <f t="shared" si="1"/>
        <v>23046</v>
      </c>
      <c r="T144" s="16">
        <f t="shared" si="1"/>
        <v>23080</v>
      </c>
      <c r="U144" s="16">
        <f t="shared" si="1"/>
        <v>23130</v>
      </c>
      <c r="V144" s="16">
        <f t="shared" si="1"/>
        <v>23194</v>
      </c>
      <c r="W144" s="16">
        <f t="shared" si="1"/>
        <v>23279</v>
      </c>
      <c r="X144" s="16">
        <f t="shared" si="1"/>
        <v>23387</v>
      </c>
      <c r="Y144" s="16">
        <f t="shared" si="1"/>
        <v>23511</v>
      </c>
      <c r="Z144" s="16">
        <f t="shared" si="1"/>
        <v>23654</v>
      </c>
      <c r="AA144" s="16">
        <f t="shared" si="1"/>
        <v>23803</v>
      </c>
      <c r="AB144" s="16">
        <f t="shared" si="1"/>
        <v>23959</v>
      </c>
    </row>
    <row r="145" spans="1:28">
      <c r="A145" t="s">
        <v>187</v>
      </c>
      <c r="B145">
        <v>10</v>
      </c>
      <c r="C145" s="16">
        <f t="shared" si="2"/>
        <v>27319</v>
      </c>
      <c r="D145" s="16">
        <f t="shared" si="1"/>
        <v>27573</v>
      </c>
      <c r="E145" s="16">
        <f t="shared" si="1"/>
        <v>27515</v>
      </c>
      <c r="F145" s="16">
        <f t="shared" si="1"/>
        <v>27342</v>
      </c>
      <c r="G145" s="16">
        <f t="shared" si="1"/>
        <v>27082</v>
      </c>
      <c r="H145" s="16">
        <f t="shared" si="1"/>
        <v>26784</v>
      </c>
      <c r="I145" s="16">
        <f t="shared" si="1"/>
        <v>26442</v>
      </c>
      <c r="J145" s="16">
        <f t="shared" si="1"/>
        <v>26325</v>
      </c>
      <c r="K145" s="16">
        <f t="shared" si="1"/>
        <v>25963</v>
      </c>
      <c r="L145" s="16">
        <f t="shared" si="1"/>
        <v>25593</v>
      </c>
      <c r="M145" s="16">
        <f t="shared" si="1"/>
        <v>25294</v>
      </c>
      <c r="N145" s="16">
        <f t="shared" si="1"/>
        <v>24858</v>
      </c>
      <c r="O145" s="16">
        <f t="shared" si="1"/>
        <v>24452</v>
      </c>
      <c r="P145" s="16">
        <f t="shared" si="1"/>
        <v>24175</v>
      </c>
      <c r="Q145" s="16">
        <f t="shared" si="1"/>
        <v>23991</v>
      </c>
      <c r="R145" s="16">
        <f t="shared" si="1"/>
        <v>23803</v>
      </c>
      <c r="S145" s="16">
        <f t="shared" si="1"/>
        <v>23830</v>
      </c>
      <c r="T145" s="16">
        <f t="shared" si="1"/>
        <v>23862</v>
      </c>
      <c r="U145" s="16">
        <f t="shared" si="1"/>
        <v>23874</v>
      </c>
      <c r="V145" s="16">
        <f t="shared" si="1"/>
        <v>23887</v>
      </c>
      <c r="W145" s="16">
        <f t="shared" si="1"/>
        <v>23904</v>
      </c>
      <c r="X145" s="16">
        <f t="shared" si="1"/>
        <v>23935</v>
      </c>
      <c r="Y145" s="16">
        <f t="shared" si="1"/>
        <v>23968</v>
      </c>
      <c r="Z145" s="16">
        <f t="shared" si="1"/>
        <v>24024</v>
      </c>
      <c r="AA145" s="16">
        <f t="shared" si="1"/>
        <v>24094</v>
      </c>
      <c r="AB145" s="16">
        <f t="shared" si="1"/>
        <v>24181</v>
      </c>
    </row>
    <row r="146" spans="1:28">
      <c r="A146" t="s">
        <v>188</v>
      </c>
      <c r="B146">
        <v>15</v>
      </c>
      <c r="C146" s="16">
        <f t="shared" si="2"/>
        <v>24347</v>
      </c>
      <c r="D146" s="16">
        <f t="shared" si="1"/>
        <v>24667</v>
      </c>
      <c r="E146" s="16">
        <f t="shared" si="1"/>
        <v>25022</v>
      </c>
      <c r="F146" s="16">
        <f t="shared" si="1"/>
        <v>25532</v>
      </c>
      <c r="G146" s="16">
        <f t="shared" si="1"/>
        <v>25981</v>
      </c>
      <c r="H146" s="16">
        <f t="shared" si="1"/>
        <v>26284</v>
      </c>
      <c r="I146" s="16">
        <f t="shared" si="1"/>
        <v>26374</v>
      </c>
      <c r="J146" s="16">
        <f t="shared" si="1"/>
        <v>26170</v>
      </c>
      <c r="K146" s="16">
        <f t="shared" si="1"/>
        <v>26016</v>
      </c>
      <c r="L146" s="16">
        <f t="shared" si="1"/>
        <v>25771</v>
      </c>
      <c r="M146" s="16">
        <f t="shared" si="1"/>
        <v>25488</v>
      </c>
      <c r="N146" s="16">
        <f t="shared" si="1"/>
        <v>25203</v>
      </c>
      <c r="O146" s="16">
        <f t="shared" si="1"/>
        <v>25046</v>
      </c>
      <c r="P146" s="16">
        <f t="shared" si="1"/>
        <v>24705</v>
      </c>
      <c r="Q146" s="16">
        <f t="shared" si="1"/>
        <v>24332</v>
      </c>
      <c r="R146" s="16">
        <f t="shared" si="1"/>
        <v>24056</v>
      </c>
      <c r="S146" s="16">
        <f t="shared" si="1"/>
        <v>23633</v>
      </c>
      <c r="T146" s="16">
        <f t="shared" si="1"/>
        <v>23261</v>
      </c>
      <c r="U146" s="16">
        <f t="shared" si="1"/>
        <v>22993</v>
      </c>
      <c r="V146" s="16">
        <f t="shared" si="1"/>
        <v>22818</v>
      </c>
      <c r="W146" s="16">
        <f t="shared" si="1"/>
        <v>22693</v>
      </c>
      <c r="X146" s="16">
        <f t="shared" si="1"/>
        <v>22715</v>
      </c>
      <c r="Y146" s="16">
        <f t="shared" si="1"/>
        <v>22739</v>
      </c>
      <c r="Z146" s="16">
        <f t="shared" si="1"/>
        <v>22744</v>
      </c>
      <c r="AA146" s="16">
        <f t="shared" si="1"/>
        <v>22755</v>
      </c>
      <c r="AB146" s="16">
        <f t="shared" si="1"/>
        <v>22773</v>
      </c>
    </row>
    <row r="147" spans="1:28">
      <c r="A147" t="s">
        <v>189</v>
      </c>
      <c r="B147">
        <v>20</v>
      </c>
      <c r="C147" s="16">
        <f t="shared" si="2"/>
        <v>20233</v>
      </c>
      <c r="D147" s="16">
        <f t="shared" si="1"/>
        <v>20528</v>
      </c>
      <c r="E147" s="16">
        <f t="shared" si="1"/>
        <v>20690</v>
      </c>
      <c r="F147" s="16">
        <f t="shared" si="1"/>
        <v>20803</v>
      </c>
      <c r="G147" s="16">
        <f t="shared" si="1"/>
        <v>20861</v>
      </c>
      <c r="H147" s="16">
        <f t="shared" si="1"/>
        <v>21091</v>
      </c>
      <c r="I147" s="16">
        <f t="shared" si="1"/>
        <v>21334</v>
      </c>
      <c r="J147" s="16">
        <f t="shared" si="1"/>
        <v>21496</v>
      </c>
      <c r="K147" s="16">
        <f t="shared" si="1"/>
        <v>21818</v>
      </c>
      <c r="L147" s="16">
        <f t="shared" si="1"/>
        <v>22213</v>
      </c>
      <c r="M147" s="16">
        <f t="shared" si="1"/>
        <v>22488</v>
      </c>
      <c r="N147" s="16">
        <f t="shared" si="1"/>
        <v>22542</v>
      </c>
      <c r="O147" s="16">
        <f t="shared" si="1"/>
        <v>22458</v>
      </c>
      <c r="P147" s="16">
        <f t="shared" si="1"/>
        <v>22347</v>
      </c>
      <c r="Q147" s="16">
        <f t="shared" si="1"/>
        <v>22130</v>
      </c>
      <c r="R147" s="16">
        <f t="shared" si="1"/>
        <v>21861</v>
      </c>
      <c r="S147" s="16">
        <f t="shared" si="1"/>
        <v>21619</v>
      </c>
      <c r="T147" s="16">
        <f t="shared" si="1"/>
        <v>21498</v>
      </c>
      <c r="U147" s="16">
        <f t="shared" si="1"/>
        <v>21258</v>
      </c>
      <c r="V147" s="16">
        <f t="shared" si="1"/>
        <v>20915</v>
      </c>
      <c r="W147" s="16">
        <f t="shared" si="1"/>
        <v>20673</v>
      </c>
      <c r="X147" s="16">
        <f t="shared" si="1"/>
        <v>20347</v>
      </c>
      <c r="Y147" s="16">
        <f t="shared" si="1"/>
        <v>20042</v>
      </c>
      <c r="Z147" s="16">
        <f t="shared" si="1"/>
        <v>19808</v>
      </c>
      <c r="AA147" s="16">
        <f t="shared" si="1"/>
        <v>19669</v>
      </c>
      <c r="AB147" s="16">
        <f t="shared" si="1"/>
        <v>19503</v>
      </c>
    </row>
    <row r="148" spans="1:28">
      <c r="A148" t="s">
        <v>190</v>
      </c>
      <c r="B148">
        <v>25</v>
      </c>
      <c r="C148" s="16">
        <f t="shared" si="2"/>
        <v>23230</v>
      </c>
      <c r="D148" s="16">
        <f t="shared" si="1"/>
        <v>23511</v>
      </c>
      <c r="E148" s="16">
        <f t="shared" si="1"/>
        <v>23697</v>
      </c>
      <c r="F148" s="16">
        <f t="shared" si="1"/>
        <v>23741</v>
      </c>
      <c r="G148" s="16">
        <f t="shared" si="1"/>
        <v>23738</v>
      </c>
      <c r="H148" s="16">
        <f t="shared" si="1"/>
        <v>23589</v>
      </c>
      <c r="I148" s="16">
        <f t="shared" si="1"/>
        <v>23661</v>
      </c>
      <c r="J148" s="16">
        <f t="shared" si="1"/>
        <v>23800</v>
      </c>
      <c r="K148" s="16">
        <f t="shared" si="1"/>
        <v>24077</v>
      </c>
      <c r="L148" s="16">
        <f t="shared" si="1"/>
        <v>24291</v>
      </c>
      <c r="M148" s="16">
        <f t="shared" si="1"/>
        <v>24648</v>
      </c>
      <c r="N148" s="16">
        <f t="shared" si="1"/>
        <v>25012</v>
      </c>
      <c r="O148" s="16">
        <f t="shared" si="1"/>
        <v>25219</v>
      </c>
      <c r="P148" s="16">
        <f t="shared" si="1"/>
        <v>25536</v>
      </c>
      <c r="Q148" s="16">
        <f t="shared" si="1"/>
        <v>25948</v>
      </c>
      <c r="R148" s="16">
        <f t="shared" si="1"/>
        <v>26240</v>
      </c>
      <c r="S148" s="16">
        <f t="shared" si="1"/>
        <v>26253</v>
      </c>
      <c r="T148" s="16">
        <f t="shared" si="1"/>
        <v>26149</v>
      </c>
      <c r="U148" s="16">
        <f t="shared" si="1"/>
        <v>26004</v>
      </c>
      <c r="V148" s="16">
        <f t="shared" si="1"/>
        <v>25797</v>
      </c>
      <c r="W148" s="16">
        <f t="shared" si="1"/>
        <v>25497</v>
      </c>
      <c r="X148" s="16">
        <f t="shared" si="1"/>
        <v>25237</v>
      </c>
      <c r="Y148" s="16">
        <f t="shared" si="1"/>
        <v>25068</v>
      </c>
      <c r="Z148" s="16">
        <f t="shared" si="1"/>
        <v>24808</v>
      </c>
      <c r="AA148" s="16">
        <f t="shared" si="1"/>
        <v>24420</v>
      </c>
      <c r="AB148" s="16">
        <f t="shared" si="1"/>
        <v>24159</v>
      </c>
    </row>
    <row r="149" spans="1:28">
      <c r="A149" t="s">
        <v>191</v>
      </c>
      <c r="B149">
        <v>30</v>
      </c>
      <c r="C149" s="16">
        <f t="shared" si="2"/>
        <v>26429</v>
      </c>
      <c r="D149" s="16">
        <f t="shared" si="1"/>
        <v>26538</v>
      </c>
      <c r="E149" s="16">
        <f t="shared" si="1"/>
        <v>26852</v>
      </c>
      <c r="F149" s="16">
        <f t="shared" si="1"/>
        <v>26653</v>
      </c>
      <c r="G149" s="16">
        <f t="shared" si="1"/>
        <v>26443</v>
      </c>
      <c r="H149" s="16">
        <f t="shared" si="1"/>
        <v>26353</v>
      </c>
      <c r="I149" s="16">
        <f t="shared" si="1"/>
        <v>26384</v>
      </c>
      <c r="J149" s="16">
        <f t="shared" si="1"/>
        <v>26426</v>
      </c>
      <c r="K149" s="16">
        <f t="shared" si="1"/>
        <v>26497</v>
      </c>
      <c r="L149" s="16">
        <f t="shared" si="1"/>
        <v>26562</v>
      </c>
      <c r="M149" s="16">
        <f t="shared" si="1"/>
        <v>26489</v>
      </c>
      <c r="N149" s="16">
        <f t="shared" si="1"/>
        <v>26625</v>
      </c>
      <c r="O149" s="16">
        <f t="shared" si="1"/>
        <v>26807</v>
      </c>
      <c r="P149" s="16">
        <f t="shared" si="1"/>
        <v>27121</v>
      </c>
      <c r="Q149" s="16">
        <f t="shared" si="1"/>
        <v>27392</v>
      </c>
      <c r="R149" s="16">
        <f t="shared" si="1"/>
        <v>27783</v>
      </c>
      <c r="S149" s="16">
        <f t="shared" si="1"/>
        <v>28170</v>
      </c>
      <c r="T149" s="16">
        <f t="shared" si="1"/>
        <v>28394</v>
      </c>
      <c r="U149" s="16">
        <f t="shared" si="1"/>
        <v>28711</v>
      </c>
      <c r="V149" s="16">
        <f t="shared" si="1"/>
        <v>29136</v>
      </c>
      <c r="W149" s="16">
        <f t="shared" si="1"/>
        <v>29444</v>
      </c>
      <c r="X149" s="16">
        <f t="shared" si="1"/>
        <v>29453</v>
      </c>
      <c r="Y149" s="16">
        <f t="shared" si="1"/>
        <v>29350</v>
      </c>
      <c r="Z149" s="16">
        <f t="shared" si="1"/>
        <v>29189</v>
      </c>
      <c r="AA149" s="16">
        <f t="shared" si="1"/>
        <v>28978</v>
      </c>
      <c r="AB149" s="16">
        <f t="shared" si="1"/>
        <v>28660</v>
      </c>
    </row>
    <row r="150" spans="1:28">
      <c r="A150" t="s">
        <v>192</v>
      </c>
      <c r="B150">
        <v>35</v>
      </c>
      <c r="C150" s="16">
        <f t="shared" si="2"/>
        <v>27122</v>
      </c>
      <c r="D150" s="16">
        <f t="shared" si="1"/>
        <v>28006</v>
      </c>
      <c r="E150" s="16">
        <f t="shared" si="1"/>
        <v>28585</v>
      </c>
      <c r="F150" s="16">
        <f t="shared" si="1"/>
        <v>29116</v>
      </c>
      <c r="G150" s="16">
        <f t="shared" si="1"/>
        <v>29573</v>
      </c>
      <c r="H150" s="16">
        <f t="shared" si="1"/>
        <v>29873</v>
      </c>
      <c r="I150" s="16">
        <f t="shared" si="1"/>
        <v>29785</v>
      </c>
      <c r="J150" s="16">
        <f t="shared" si="1"/>
        <v>29951</v>
      </c>
      <c r="K150" s="16">
        <f t="shared" si="1"/>
        <v>29815</v>
      </c>
      <c r="L150" s="16">
        <f t="shared" si="1"/>
        <v>29713</v>
      </c>
      <c r="M150" s="16">
        <f t="shared" si="1"/>
        <v>29753</v>
      </c>
      <c r="N150" s="16">
        <f t="shared" si="1"/>
        <v>29885</v>
      </c>
      <c r="O150" s="16">
        <f t="shared" si="1"/>
        <v>29999</v>
      </c>
      <c r="P150" s="16">
        <f t="shared" si="1"/>
        <v>30099</v>
      </c>
      <c r="Q150" s="16">
        <f t="shared" si="1"/>
        <v>30171</v>
      </c>
      <c r="R150" s="16">
        <f t="shared" si="1"/>
        <v>30111</v>
      </c>
      <c r="S150" s="16">
        <f t="shared" si="1"/>
        <v>30270</v>
      </c>
      <c r="T150" s="16">
        <f t="shared" si="1"/>
        <v>30487</v>
      </c>
      <c r="U150" s="16">
        <f t="shared" si="1"/>
        <v>30847</v>
      </c>
      <c r="V150" s="16">
        <f t="shared" si="1"/>
        <v>31163</v>
      </c>
      <c r="W150" s="16">
        <f t="shared" si="1"/>
        <v>31595</v>
      </c>
      <c r="X150" s="16">
        <f t="shared" si="1"/>
        <v>32019</v>
      </c>
      <c r="Y150" s="16">
        <f t="shared" si="1"/>
        <v>32260</v>
      </c>
      <c r="Z150" s="16">
        <f t="shared" si="1"/>
        <v>32590</v>
      </c>
      <c r="AA150" s="16">
        <f t="shared" si="1"/>
        <v>33049</v>
      </c>
      <c r="AB150" s="16">
        <f t="shared" si="1"/>
        <v>33371</v>
      </c>
    </row>
    <row r="151" spans="1:28">
      <c r="A151" t="s">
        <v>193</v>
      </c>
      <c r="B151">
        <v>40</v>
      </c>
      <c r="C151" s="16">
        <f t="shared" si="2"/>
        <v>27604</v>
      </c>
      <c r="D151" s="16">
        <f t="shared" si="1"/>
        <v>28288</v>
      </c>
      <c r="E151" s="16">
        <f t="shared" si="1"/>
        <v>28628</v>
      </c>
      <c r="F151" s="16">
        <f t="shared" si="1"/>
        <v>28959</v>
      </c>
      <c r="G151" s="16">
        <f t="shared" si="1"/>
        <v>29156</v>
      </c>
      <c r="H151" s="16">
        <f t="shared" si="1"/>
        <v>29564</v>
      </c>
      <c r="I151" s="16">
        <f t="shared" si="1"/>
        <v>30239</v>
      </c>
      <c r="J151" s="16">
        <f t="shared" si="1"/>
        <v>30710</v>
      </c>
      <c r="K151" s="16">
        <f t="shared" si="1"/>
        <v>31247</v>
      </c>
      <c r="L151" s="16">
        <f t="shared" si="1"/>
        <v>31761</v>
      </c>
      <c r="M151" s="16">
        <f t="shared" si="1"/>
        <v>32117</v>
      </c>
      <c r="N151" s="16">
        <f t="shared" si="1"/>
        <v>32100</v>
      </c>
      <c r="O151" s="16">
        <f t="shared" si="1"/>
        <v>32307</v>
      </c>
      <c r="P151" s="16">
        <f t="shared" si="1"/>
        <v>32229</v>
      </c>
      <c r="Q151" s="16">
        <f t="shared" si="1"/>
        <v>32171</v>
      </c>
      <c r="R151" s="16">
        <f t="shared" si="1"/>
        <v>32271</v>
      </c>
      <c r="S151" s="16">
        <f t="shared" si="1"/>
        <v>32448</v>
      </c>
      <c r="T151" s="16">
        <f t="shared" si="1"/>
        <v>32600</v>
      </c>
      <c r="U151" s="16">
        <f t="shared" si="1"/>
        <v>32726</v>
      </c>
      <c r="V151" s="16">
        <f t="shared" si="1"/>
        <v>32802</v>
      </c>
      <c r="W151" s="16">
        <f t="shared" si="1"/>
        <v>32749</v>
      </c>
      <c r="X151" s="16">
        <f t="shared" si="1"/>
        <v>32928</v>
      </c>
      <c r="Y151" s="16">
        <f t="shared" si="1"/>
        <v>33175</v>
      </c>
      <c r="Z151" s="16">
        <f t="shared" si="1"/>
        <v>33560</v>
      </c>
      <c r="AA151" s="16">
        <f t="shared" si="1"/>
        <v>33908</v>
      </c>
      <c r="AB151" s="16">
        <f t="shared" si="1"/>
        <v>34369</v>
      </c>
    </row>
    <row r="152" spans="1:28">
      <c r="A152" t="s">
        <v>194</v>
      </c>
      <c r="B152">
        <v>45</v>
      </c>
      <c r="C152" s="16">
        <f t="shared" si="2"/>
        <v>26937</v>
      </c>
      <c r="D152" s="16">
        <f t="shared" si="1"/>
        <v>26877</v>
      </c>
      <c r="E152" s="16">
        <f t="shared" si="1"/>
        <v>27115</v>
      </c>
      <c r="F152" s="16">
        <f t="shared" si="1"/>
        <v>27775</v>
      </c>
      <c r="G152" s="16">
        <f t="shared" si="1"/>
        <v>28515</v>
      </c>
      <c r="H152" s="16">
        <f t="shared" si="1"/>
        <v>29210</v>
      </c>
      <c r="I152" s="16">
        <f t="shared" si="1"/>
        <v>29738</v>
      </c>
      <c r="J152" s="16">
        <f t="shared" si="1"/>
        <v>29967</v>
      </c>
      <c r="K152" s="16">
        <f t="shared" si="1"/>
        <v>30264</v>
      </c>
      <c r="L152" s="16">
        <f t="shared" si="1"/>
        <v>30472</v>
      </c>
      <c r="M152" s="16">
        <f t="shared" si="1"/>
        <v>30889</v>
      </c>
      <c r="N152" s="16">
        <f t="shared" si="1"/>
        <v>31560</v>
      </c>
      <c r="O152" s="16">
        <f t="shared" si="1"/>
        <v>32051</v>
      </c>
      <c r="P152" s="16">
        <f t="shared" si="1"/>
        <v>32590</v>
      </c>
      <c r="Q152" s="16">
        <f t="shared" si="1"/>
        <v>33121</v>
      </c>
      <c r="R152" s="16">
        <f t="shared" si="1"/>
        <v>33487</v>
      </c>
      <c r="S152" s="16">
        <f t="shared" si="1"/>
        <v>33498</v>
      </c>
      <c r="T152" s="16">
        <f t="shared" si="1"/>
        <v>33725</v>
      </c>
      <c r="U152" s="16">
        <f t="shared" si="1"/>
        <v>33680</v>
      </c>
      <c r="V152" s="16">
        <f t="shared" si="1"/>
        <v>33660</v>
      </c>
      <c r="W152" s="16">
        <f t="shared" si="1"/>
        <v>33796</v>
      </c>
      <c r="X152" s="16">
        <f t="shared" si="1"/>
        <v>34006</v>
      </c>
      <c r="Y152" s="16">
        <f t="shared" si="1"/>
        <v>34181</v>
      </c>
      <c r="Z152" s="16">
        <f t="shared" si="1"/>
        <v>34325</v>
      </c>
      <c r="AA152" s="16">
        <f t="shared" si="1"/>
        <v>34403</v>
      </c>
      <c r="AB152" s="16">
        <f t="shared" si="1"/>
        <v>34359</v>
      </c>
    </row>
    <row r="153" spans="1:28">
      <c r="A153" t="s">
        <v>195</v>
      </c>
      <c r="B153">
        <v>50</v>
      </c>
      <c r="C153" s="16">
        <f t="shared" si="2"/>
        <v>30495</v>
      </c>
      <c r="D153" s="16">
        <f t="shared" si="1"/>
        <v>30150</v>
      </c>
      <c r="E153" s="16">
        <f t="shared" si="1"/>
        <v>29918</v>
      </c>
      <c r="F153" s="16">
        <f t="shared" si="1"/>
        <v>29294</v>
      </c>
      <c r="G153" s="16">
        <f t="shared" si="1"/>
        <v>28568</v>
      </c>
      <c r="H153" s="16">
        <f t="shared" si="1"/>
        <v>27823</v>
      </c>
      <c r="I153" s="16">
        <f t="shared" si="1"/>
        <v>27645</v>
      </c>
      <c r="J153" s="16">
        <f t="shared" si="1"/>
        <v>27828</v>
      </c>
      <c r="K153" s="16">
        <f t="shared" si="1"/>
        <v>28455</v>
      </c>
      <c r="L153" s="16">
        <f t="shared" si="1"/>
        <v>29180</v>
      </c>
      <c r="M153" s="16">
        <f t="shared" si="1"/>
        <v>29875</v>
      </c>
      <c r="N153" s="16">
        <f t="shared" si="1"/>
        <v>30386</v>
      </c>
      <c r="O153" s="16">
        <f t="shared" si="1"/>
        <v>30599</v>
      </c>
      <c r="P153" s="16">
        <f t="shared" si="1"/>
        <v>30865</v>
      </c>
      <c r="Q153" s="16">
        <f t="shared" si="1"/>
        <v>31063</v>
      </c>
      <c r="R153" s="16">
        <f t="shared" si="1"/>
        <v>31474</v>
      </c>
      <c r="S153" s="16">
        <f t="shared" si="1"/>
        <v>32114</v>
      </c>
      <c r="T153" s="16">
        <f t="shared" si="1"/>
        <v>32616</v>
      </c>
      <c r="U153" s="16">
        <f t="shared" si="1"/>
        <v>33153</v>
      </c>
      <c r="V153" s="16">
        <f t="shared" si="1"/>
        <v>33677</v>
      </c>
      <c r="W153" s="16">
        <f t="shared" si="1"/>
        <v>34055</v>
      </c>
      <c r="X153" s="16">
        <f t="shared" ref="D153:AB161" si="3">SUM(X13+X33+X53+X73+X93+X113+X133)</f>
        <v>34094</v>
      </c>
      <c r="Y153" s="16">
        <f t="shared" si="3"/>
        <v>34327</v>
      </c>
      <c r="Z153" s="16">
        <f t="shared" si="3"/>
        <v>34312</v>
      </c>
      <c r="AA153" s="16">
        <f t="shared" si="3"/>
        <v>34315</v>
      </c>
      <c r="AB153" s="16">
        <f t="shared" si="3"/>
        <v>34478</v>
      </c>
    </row>
    <row r="154" spans="1:28">
      <c r="A154" t="s">
        <v>196</v>
      </c>
      <c r="B154">
        <v>55</v>
      </c>
      <c r="C154" s="16">
        <f t="shared" si="2"/>
        <v>31320</v>
      </c>
      <c r="D154" s="16">
        <f t="shared" si="3"/>
        <v>31512</v>
      </c>
      <c r="E154" s="16">
        <f t="shared" si="3"/>
        <v>31446</v>
      </c>
      <c r="F154" s="16">
        <f t="shared" si="3"/>
        <v>31121</v>
      </c>
      <c r="G154" s="16">
        <f t="shared" si="3"/>
        <v>31018</v>
      </c>
      <c r="H154" s="16">
        <f t="shared" si="3"/>
        <v>30885</v>
      </c>
      <c r="I154" s="16">
        <f t="shared" si="3"/>
        <v>30494</v>
      </c>
      <c r="J154" s="16">
        <f t="shared" si="3"/>
        <v>30205</v>
      </c>
      <c r="K154" s="16">
        <f t="shared" si="3"/>
        <v>29613</v>
      </c>
      <c r="L154" s="16">
        <f t="shared" si="3"/>
        <v>28903</v>
      </c>
      <c r="M154" s="16">
        <f t="shared" si="3"/>
        <v>28185</v>
      </c>
      <c r="N154" s="16">
        <f t="shared" si="3"/>
        <v>28005</v>
      </c>
      <c r="O154" s="16">
        <f t="shared" si="3"/>
        <v>28196</v>
      </c>
      <c r="P154" s="16">
        <f t="shared" si="3"/>
        <v>28799</v>
      </c>
      <c r="Q154" s="16">
        <f t="shared" si="3"/>
        <v>29499</v>
      </c>
      <c r="R154" s="16">
        <f t="shared" si="3"/>
        <v>30167</v>
      </c>
      <c r="S154" s="16">
        <f t="shared" si="3"/>
        <v>30666</v>
      </c>
      <c r="T154" s="16">
        <f t="shared" si="3"/>
        <v>30857</v>
      </c>
      <c r="U154" s="16">
        <f t="shared" si="3"/>
        <v>31100</v>
      </c>
      <c r="V154" s="16">
        <f t="shared" si="3"/>
        <v>31296</v>
      </c>
      <c r="W154" s="16">
        <f t="shared" si="3"/>
        <v>31686</v>
      </c>
      <c r="X154" s="16">
        <f t="shared" si="3"/>
        <v>32312</v>
      </c>
      <c r="Y154" s="16">
        <f t="shared" si="3"/>
        <v>32816</v>
      </c>
      <c r="Z154" s="16">
        <f t="shared" si="3"/>
        <v>33340</v>
      </c>
      <c r="AA154" s="16">
        <f t="shared" si="3"/>
        <v>33869</v>
      </c>
      <c r="AB154" s="16">
        <f t="shared" si="3"/>
        <v>34251</v>
      </c>
    </row>
    <row r="155" spans="1:28">
      <c r="A155" t="s">
        <v>197</v>
      </c>
      <c r="B155">
        <v>60</v>
      </c>
      <c r="C155" s="16">
        <f t="shared" si="2"/>
        <v>27740</v>
      </c>
      <c r="D155" s="16">
        <f t="shared" si="3"/>
        <v>28539</v>
      </c>
      <c r="E155" s="16">
        <f t="shared" si="3"/>
        <v>29408</v>
      </c>
      <c r="F155" s="16">
        <f t="shared" si="3"/>
        <v>30372</v>
      </c>
      <c r="G155" s="16">
        <f t="shared" si="3"/>
        <v>31000</v>
      </c>
      <c r="H155" s="16">
        <f t="shared" si="3"/>
        <v>31494</v>
      </c>
      <c r="I155" s="16">
        <f t="shared" si="3"/>
        <v>31645</v>
      </c>
      <c r="J155" s="16">
        <f t="shared" si="3"/>
        <v>31553</v>
      </c>
      <c r="K155" s="16">
        <f t="shared" si="3"/>
        <v>31248</v>
      </c>
      <c r="L155" s="16">
        <f t="shared" si="3"/>
        <v>31157</v>
      </c>
      <c r="M155" s="16">
        <f t="shared" si="3"/>
        <v>31025</v>
      </c>
      <c r="N155" s="16">
        <f t="shared" si="3"/>
        <v>30662</v>
      </c>
      <c r="O155" s="16">
        <f t="shared" si="3"/>
        <v>30362</v>
      </c>
      <c r="P155" s="16">
        <f t="shared" si="3"/>
        <v>29810</v>
      </c>
      <c r="Q155" s="16">
        <f t="shared" si="3"/>
        <v>29128</v>
      </c>
      <c r="R155" s="16">
        <f t="shared" si="3"/>
        <v>28437</v>
      </c>
      <c r="S155" s="16">
        <f t="shared" si="3"/>
        <v>28255</v>
      </c>
      <c r="T155" s="16">
        <f t="shared" si="3"/>
        <v>28458</v>
      </c>
      <c r="U155" s="16">
        <f t="shared" si="3"/>
        <v>29045</v>
      </c>
      <c r="V155" s="16">
        <f t="shared" si="3"/>
        <v>29722</v>
      </c>
      <c r="W155" s="16">
        <f t="shared" si="3"/>
        <v>30374</v>
      </c>
      <c r="X155" s="16">
        <f t="shared" si="3"/>
        <v>30859</v>
      </c>
      <c r="Y155" s="16">
        <f t="shared" si="3"/>
        <v>31037</v>
      </c>
      <c r="Z155" s="16">
        <f t="shared" si="3"/>
        <v>31267</v>
      </c>
      <c r="AA155" s="16">
        <f t="shared" si="3"/>
        <v>31457</v>
      </c>
      <c r="AB155" s="16">
        <f t="shared" si="3"/>
        <v>31839</v>
      </c>
    </row>
    <row r="156" spans="1:28">
      <c r="A156" t="s">
        <v>198</v>
      </c>
      <c r="B156">
        <v>65</v>
      </c>
      <c r="C156" s="16">
        <f t="shared" si="2"/>
        <v>23921</v>
      </c>
      <c r="D156" s="16">
        <f t="shared" si="3"/>
        <v>24607</v>
      </c>
      <c r="E156" s="16">
        <f t="shared" si="3"/>
        <v>25289</v>
      </c>
      <c r="F156" s="16">
        <f t="shared" si="3"/>
        <v>25971</v>
      </c>
      <c r="G156" s="16">
        <f t="shared" si="3"/>
        <v>26760</v>
      </c>
      <c r="H156" s="16">
        <f t="shared" si="3"/>
        <v>27678</v>
      </c>
      <c r="I156" s="16">
        <f t="shared" si="3"/>
        <v>28475</v>
      </c>
      <c r="J156" s="16">
        <f t="shared" si="3"/>
        <v>29318</v>
      </c>
      <c r="K156" s="16">
        <f t="shared" si="3"/>
        <v>30249</v>
      </c>
      <c r="L156" s="16">
        <f t="shared" si="3"/>
        <v>30880</v>
      </c>
      <c r="M156" s="16">
        <f t="shared" si="3"/>
        <v>31369</v>
      </c>
      <c r="N156" s="16">
        <f t="shared" si="3"/>
        <v>31529</v>
      </c>
      <c r="O156" s="16">
        <f t="shared" si="3"/>
        <v>31451</v>
      </c>
      <c r="P156" s="16">
        <f t="shared" si="3"/>
        <v>31162</v>
      </c>
      <c r="Q156" s="16">
        <f t="shared" si="3"/>
        <v>31076</v>
      </c>
      <c r="R156" s="16">
        <f t="shared" si="3"/>
        <v>30953</v>
      </c>
      <c r="S156" s="16">
        <f t="shared" si="3"/>
        <v>30616</v>
      </c>
      <c r="T156" s="16">
        <f t="shared" si="3"/>
        <v>30320</v>
      </c>
      <c r="U156" s="16">
        <f t="shared" si="3"/>
        <v>29812</v>
      </c>
      <c r="V156" s="16">
        <f t="shared" si="3"/>
        <v>29162</v>
      </c>
      <c r="W156" s="16">
        <f t="shared" si="3"/>
        <v>28507</v>
      </c>
      <c r="X156" s="16">
        <f t="shared" si="3"/>
        <v>28328</v>
      </c>
      <c r="Y156" s="16">
        <f t="shared" si="3"/>
        <v>28546</v>
      </c>
      <c r="Z156" s="16">
        <f t="shared" si="3"/>
        <v>29117</v>
      </c>
      <c r="AA156" s="16">
        <f t="shared" si="3"/>
        <v>29781</v>
      </c>
      <c r="AB156" s="16">
        <f t="shared" si="3"/>
        <v>30421</v>
      </c>
    </row>
    <row r="157" spans="1:28">
      <c r="A157" t="s">
        <v>199</v>
      </c>
      <c r="B157">
        <v>70</v>
      </c>
      <c r="C157" s="16">
        <f t="shared" si="2"/>
        <v>23096</v>
      </c>
      <c r="D157" s="16">
        <f t="shared" si="3"/>
        <v>22406</v>
      </c>
      <c r="E157" s="16">
        <f t="shared" si="3"/>
        <v>22178</v>
      </c>
      <c r="F157" s="16">
        <f t="shared" si="3"/>
        <v>22254</v>
      </c>
      <c r="G157" s="16">
        <f t="shared" si="3"/>
        <v>22616</v>
      </c>
      <c r="H157" s="16">
        <f t="shared" si="3"/>
        <v>23035</v>
      </c>
      <c r="I157" s="16">
        <f t="shared" si="3"/>
        <v>23705</v>
      </c>
      <c r="J157" s="16">
        <f t="shared" si="3"/>
        <v>24377</v>
      </c>
      <c r="K157" s="16">
        <f t="shared" si="3"/>
        <v>25081</v>
      </c>
      <c r="L157" s="16">
        <f t="shared" si="3"/>
        <v>25871</v>
      </c>
      <c r="M157" s="16">
        <f t="shared" si="3"/>
        <v>26771</v>
      </c>
      <c r="N157" s="16">
        <f t="shared" si="3"/>
        <v>27559</v>
      </c>
      <c r="O157" s="16">
        <f t="shared" si="3"/>
        <v>28390</v>
      </c>
      <c r="P157" s="16">
        <f t="shared" si="3"/>
        <v>29277</v>
      </c>
      <c r="Q157" s="16">
        <f t="shared" si="3"/>
        <v>29889</v>
      </c>
      <c r="R157" s="16">
        <f t="shared" si="3"/>
        <v>30366</v>
      </c>
      <c r="S157" s="16">
        <f t="shared" si="3"/>
        <v>30534</v>
      </c>
      <c r="T157" s="16">
        <f t="shared" si="3"/>
        <v>30481</v>
      </c>
      <c r="U157" s="16">
        <f t="shared" si="3"/>
        <v>30226</v>
      </c>
      <c r="V157" s="16">
        <f t="shared" si="3"/>
        <v>30162</v>
      </c>
      <c r="W157" s="16">
        <f t="shared" si="3"/>
        <v>30059</v>
      </c>
      <c r="X157" s="16">
        <f t="shared" si="3"/>
        <v>29757</v>
      </c>
      <c r="Y157" s="16">
        <f t="shared" si="3"/>
        <v>29480</v>
      </c>
      <c r="Z157" s="16">
        <f t="shared" si="3"/>
        <v>29020</v>
      </c>
      <c r="AA157" s="16">
        <f t="shared" si="3"/>
        <v>28417</v>
      </c>
      <c r="AB157" s="16">
        <f t="shared" si="3"/>
        <v>27817</v>
      </c>
    </row>
    <row r="158" spans="1:28">
      <c r="A158" t="s">
        <v>200</v>
      </c>
      <c r="B158">
        <v>75</v>
      </c>
      <c r="C158" s="16">
        <f t="shared" si="2"/>
        <v>21051</v>
      </c>
      <c r="D158" s="16">
        <f t="shared" si="3"/>
        <v>21916</v>
      </c>
      <c r="E158" s="16">
        <f t="shared" si="3"/>
        <v>22347</v>
      </c>
      <c r="F158" s="16">
        <f t="shared" si="3"/>
        <v>22473</v>
      </c>
      <c r="G158" s="16">
        <f t="shared" si="3"/>
        <v>22307</v>
      </c>
      <c r="H158" s="16">
        <f t="shared" si="3"/>
        <v>21063</v>
      </c>
      <c r="I158" s="16">
        <f t="shared" si="3"/>
        <v>20450</v>
      </c>
      <c r="J158" s="16">
        <f t="shared" si="3"/>
        <v>20265</v>
      </c>
      <c r="K158" s="16">
        <f t="shared" si="3"/>
        <v>20356</v>
      </c>
      <c r="L158" s="16">
        <f t="shared" si="3"/>
        <v>20703</v>
      </c>
      <c r="M158" s="16">
        <f t="shared" si="3"/>
        <v>21124</v>
      </c>
      <c r="N158" s="16">
        <f t="shared" si="3"/>
        <v>21762</v>
      </c>
      <c r="O158" s="16">
        <f t="shared" si="3"/>
        <v>22419</v>
      </c>
      <c r="P158" s="16">
        <f t="shared" si="3"/>
        <v>23103</v>
      </c>
      <c r="Q158" s="16">
        <f t="shared" si="3"/>
        <v>23864</v>
      </c>
      <c r="R158" s="16">
        <f t="shared" si="3"/>
        <v>24708</v>
      </c>
      <c r="S158" s="16">
        <f t="shared" si="3"/>
        <v>25465</v>
      </c>
      <c r="T158" s="16">
        <f t="shared" si="3"/>
        <v>26252</v>
      </c>
      <c r="U158" s="16">
        <f t="shared" si="3"/>
        <v>27089</v>
      </c>
      <c r="V158" s="16">
        <f t="shared" si="3"/>
        <v>27665</v>
      </c>
      <c r="W158" s="16">
        <f t="shared" si="3"/>
        <v>28123</v>
      </c>
      <c r="X158" s="16">
        <f t="shared" si="3"/>
        <v>28307</v>
      </c>
      <c r="Y158" s="16">
        <f t="shared" si="3"/>
        <v>28287</v>
      </c>
      <c r="Z158" s="16">
        <f t="shared" si="3"/>
        <v>28082</v>
      </c>
      <c r="AA158" s="16">
        <f t="shared" si="3"/>
        <v>28054</v>
      </c>
      <c r="AB158" s="16">
        <f t="shared" si="3"/>
        <v>27990</v>
      </c>
    </row>
    <row r="159" spans="1:28">
      <c r="A159" t="s">
        <v>201</v>
      </c>
      <c r="B159">
        <v>80</v>
      </c>
      <c r="C159" s="16">
        <f t="shared" si="2"/>
        <v>12627</v>
      </c>
      <c r="D159" s="16">
        <f t="shared" si="3"/>
        <v>13177</v>
      </c>
      <c r="E159" s="16">
        <f t="shared" si="3"/>
        <v>13958</v>
      </c>
      <c r="F159" s="16">
        <f t="shared" si="3"/>
        <v>14715</v>
      </c>
      <c r="G159" s="16">
        <f t="shared" si="3"/>
        <v>15664</v>
      </c>
      <c r="H159" s="16">
        <f t="shared" si="3"/>
        <v>17351</v>
      </c>
      <c r="I159" s="16">
        <f t="shared" si="3"/>
        <v>18171</v>
      </c>
      <c r="J159" s="16">
        <f t="shared" si="3"/>
        <v>18564</v>
      </c>
      <c r="K159" s="16">
        <f t="shared" si="3"/>
        <v>18670</v>
      </c>
      <c r="L159" s="16">
        <f t="shared" si="3"/>
        <v>18536</v>
      </c>
      <c r="M159" s="16">
        <f t="shared" si="3"/>
        <v>17580</v>
      </c>
      <c r="N159" s="16">
        <f t="shared" si="3"/>
        <v>17095</v>
      </c>
      <c r="O159" s="16">
        <f t="shared" si="3"/>
        <v>16967</v>
      </c>
      <c r="P159" s="16">
        <f t="shared" si="3"/>
        <v>17072</v>
      </c>
      <c r="Q159" s="16">
        <f t="shared" si="3"/>
        <v>17393</v>
      </c>
      <c r="R159" s="16">
        <f t="shared" si="3"/>
        <v>17780</v>
      </c>
      <c r="S159" s="16">
        <f t="shared" si="3"/>
        <v>18351</v>
      </c>
      <c r="T159" s="16">
        <f t="shared" si="3"/>
        <v>18954</v>
      </c>
      <c r="U159" s="16">
        <f t="shared" si="3"/>
        <v>19570</v>
      </c>
      <c r="V159" s="16">
        <f t="shared" si="3"/>
        <v>20262</v>
      </c>
      <c r="W159" s="16">
        <f t="shared" si="3"/>
        <v>21005</v>
      </c>
      <c r="X159" s="16">
        <f t="shared" si="3"/>
        <v>21694</v>
      </c>
      <c r="Y159" s="16">
        <f t="shared" si="3"/>
        <v>22404</v>
      </c>
      <c r="Z159" s="16">
        <f t="shared" si="3"/>
        <v>23144</v>
      </c>
      <c r="AA159" s="16">
        <f t="shared" si="3"/>
        <v>23675</v>
      </c>
      <c r="AB159" s="16">
        <f t="shared" si="3"/>
        <v>24100</v>
      </c>
    </row>
    <row r="160" spans="1:28">
      <c r="A160" t="s">
        <v>202</v>
      </c>
      <c r="B160">
        <v>85</v>
      </c>
      <c r="C160" s="16">
        <f t="shared" si="2"/>
        <v>7656</v>
      </c>
      <c r="D160" s="16">
        <f t="shared" si="3"/>
        <v>7991</v>
      </c>
      <c r="E160" s="16">
        <f t="shared" si="3"/>
        <v>8204</v>
      </c>
      <c r="F160" s="16">
        <f t="shared" si="3"/>
        <v>8339</v>
      </c>
      <c r="G160" s="16">
        <f t="shared" si="3"/>
        <v>8353</v>
      </c>
      <c r="H160" s="16">
        <f t="shared" si="3"/>
        <v>8584</v>
      </c>
      <c r="I160" s="16">
        <f t="shared" si="3"/>
        <v>9056</v>
      </c>
      <c r="J160" s="16">
        <f t="shared" si="3"/>
        <v>9664</v>
      </c>
      <c r="K160" s="16">
        <f t="shared" si="3"/>
        <v>10235</v>
      </c>
      <c r="L160" s="16">
        <f t="shared" si="3"/>
        <v>10921</v>
      </c>
      <c r="M160" s="16">
        <f t="shared" si="3"/>
        <v>12188</v>
      </c>
      <c r="N160" s="16">
        <f t="shared" si="3"/>
        <v>12855</v>
      </c>
      <c r="O160" s="16">
        <f t="shared" si="3"/>
        <v>13163</v>
      </c>
      <c r="P160" s="16">
        <f t="shared" si="3"/>
        <v>13218</v>
      </c>
      <c r="Q160" s="16">
        <f t="shared" si="3"/>
        <v>13105</v>
      </c>
      <c r="R160" s="16">
        <f t="shared" si="3"/>
        <v>12514</v>
      </c>
      <c r="S160" s="16">
        <f t="shared" si="3"/>
        <v>12215</v>
      </c>
      <c r="T160" s="16">
        <f t="shared" si="3"/>
        <v>12177</v>
      </c>
      <c r="U160" s="16">
        <f t="shared" si="3"/>
        <v>12293</v>
      </c>
      <c r="V160" s="16">
        <f t="shared" si="3"/>
        <v>12555</v>
      </c>
      <c r="W160" s="16">
        <f t="shared" si="3"/>
        <v>12874</v>
      </c>
      <c r="X160" s="16">
        <f t="shared" si="3"/>
        <v>13343</v>
      </c>
      <c r="Y160" s="16">
        <f t="shared" si="3"/>
        <v>13834</v>
      </c>
      <c r="Z160" s="16">
        <f t="shared" si="3"/>
        <v>14335</v>
      </c>
      <c r="AA160" s="16">
        <f t="shared" si="3"/>
        <v>14892</v>
      </c>
      <c r="AB160" s="16">
        <f t="shared" si="3"/>
        <v>15485</v>
      </c>
    </row>
    <row r="161" spans="1:28">
      <c r="A161" t="s">
        <v>203</v>
      </c>
      <c r="B161">
        <v>90</v>
      </c>
      <c r="C161" s="16">
        <f t="shared" si="2"/>
        <v>3922</v>
      </c>
      <c r="D161" s="16">
        <f t="shared" si="3"/>
        <v>3904</v>
      </c>
      <c r="E161" s="16">
        <f t="shared" si="3"/>
        <v>3966</v>
      </c>
      <c r="F161" s="16">
        <f t="shared" si="3"/>
        <v>4099</v>
      </c>
      <c r="G161" s="16">
        <f t="shared" si="3"/>
        <v>4238</v>
      </c>
      <c r="H161" s="16">
        <f t="shared" si="3"/>
        <v>4385</v>
      </c>
      <c r="I161" s="16">
        <f t="shared" si="3"/>
        <v>4597</v>
      </c>
      <c r="J161" s="16">
        <f t="shared" si="3"/>
        <v>4743</v>
      </c>
      <c r="K161" s="16">
        <f t="shared" si="3"/>
        <v>4876</v>
      </c>
      <c r="L161" s="16">
        <f t="shared" si="3"/>
        <v>4928</v>
      </c>
      <c r="M161" s="16">
        <f t="shared" si="3"/>
        <v>5102</v>
      </c>
      <c r="N161" s="16">
        <f t="shared" si="3"/>
        <v>5446</v>
      </c>
      <c r="O161" s="16">
        <f t="shared" si="3"/>
        <v>5826</v>
      </c>
      <c r="P161" s="16">
        <f t="shared" si="3"/>
        <v>6173</v>
      </c>
      <c r="Q161" s="16">
        <f t="shared" si="3"/>
        <v>6529</v>
      </c>
      <c r="R161" s="16">
        <f t="shared" si="3"/>
        <v>7283</v>
      </c>
      <c r="S161" s="16">
        <f t="shared" si="3"/>
        <v>7773</v>
      </c>
      <c r="T161" s="16">
        <f t="shared" si="3"/>
        <v>8047</v>
      </c>
      <c r="U161" s="16">
        <f t="shared" si="3"/>
        <v>8155</v>
      </c>
      <c r="V161" s="16">
        <f t="shared" si="3"/>
        <v>8187</v>
      </c>
      <c r="W161" s="16">
        <f t="shared" si="3"/>
        <v>8191</v>
      </c>
      <c r="X161" s="16">
        <f t="shared" si="3"/>
        <v>8244</v>
      </c>
      <c r="Y161" s="16">
        <f t="shared" si="3"/>
        <v>8345</v>
      </c>
      <c r="Z161" s="16">
        <f t="shared" si="3"/>
        <v>8455</v>
      </c>
      <c r="AA161" s="16">
        <f t="shared" si="3"/>
        <v>8627</v>
      </c>
      <c r="AB161" s="16">
        <f t="shared" si="3"/>
        <v>8829</v>
      </c>
    </row>
    <row r="162" spans="1:28">
      <c r="C162" s="16"/>
      <c r="D162" s="16"/>
      <c r="F162" s="21"/>
      <c r="H162" s="16"/>
      <c r="W162" s="16"/>
      <c r="X162" s="16"/>
      <c r="Y162" s="16"/>
      <c r="Z162" s="16"/>
      <c r="AA162" s="16"/>
      <c r="AB162" s="16"/>
    </row>
    <row r="163" spans="1:28">
      <c r="C163" s="16"/>
      <c r="D163" s="16"/>
      <c r="H163" s="16"/>
      <c r="W163" s="16"/>
      <c r="X163" s="16"/>
      <c r="Y163" s="16"/>
      <c r="Z163" s="16"/>
      <c r="AA163" s="16"/>
      <c r="AB163" s="16"/>
    </row>
    <row r="164" spans="1:28">
      <c r="W164" s="20"/>
      <c r="X164" s="20"/>
      <c r="Y164" s="20"/>
      <c r="Z164" s="20"/>
      <c r="AA164" s="20"/>
      <c r="AB164" s="20"/>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AB163"/>
  <sheetViews>
    <sheetView workbookViewId="0">
      <pane xSplit="1" ySplit="1" topLeftCell="B80" activePane="bottomRight" state="frozen"/>
      <selection pane="topRight" activeCell="B1" sqref="B1"/>
      <selection pane="bottomLeft" activeCell="A2" sqref="A2"/>
      <selection pane="bottomRight" activeCell="C101" sqref="C96:C101"/>
    </sheetView>
  </sheetViews>
  <sheetFormatPr defaultColWidth="9.08984375" defaultRowHeight="13.8"/>
  <cols>
    <col min="1" max="1" width="19" style="16" customWidth="1"/>
    <col min="2" max="2" width="9.26953125" style="16" bestFit="1" customWidth="1"/>
    <col min="3" max="7" width="11.36328125" style="16" bestFit="1" customWidth="1"/>
    <col min="8" max="8" width="11.36328125" style="17" bestFit="1" customWidth="1"/>
    <col min="9" max="22" width="11.36328125" style="16" bestFit="1" customWidth="1"/>
    <col min="23" max="28" width="10.36328125" style="16" bestFit="1" customWidth="1"/>
    <col min="29" max="16384" width="9.08984375" style="16"/>
  </cols>
  <sheetData>
    <row r="1" spans="1:28">
      <c r="A1" s="16" t="s">
        <v>39</v>
      </c>
      <c r="B1" s="16" t="s">
        <v>204</v>
      </c>
      <c r="C1" s="18">
        <v>2022</v>
      </c>
      <c r="D1" s="18">
        <v>2023</v>
      </c>
      <c r="E1" s="18">
        <v>2024</v>
      </c>
      <c r="F1" s="18">
        <v>2025</v>
      </c>
      <c r="G1" s="18">
        <v>2026</v>
      </c>
      <c r="H1" s="19">
        <v>2027</v>
      </c>
      <c r="I1" s="18">
        <v>2028</v>
      </c>
      <c r="J1" s="18">
        <v>2029</v>
      </c>
      <c r="K1" s="18">
        <v>2030</v>
      </c>
      <c r="L1" s="18">
        <v>2031</v>
      </c>
      <c r="M1" s="18">
        <v>2032</v>
      </c>
      <c r="N1" s="18">
        <v>2033</v>
      </c>
      <c r="O1" s="18">
        <v>2034</v>
      </c>
      <c r="P1" s="18">
        <v>2035</v>
      </c>
      <c r="Q1" s="18">
        <v>2036</v>
      </c>
      <c r="R1" s="18">
        <v>2037</v>
      </c>
      <c r="S1" s="18">
        <v>2038</v>
      </c>
      <c r="T1" s="18">
        <v>2039</v>
      </c>
      <c r="U1" s="18">
        <v>2040</v>
      </c>
      <c r="V1" s="18">
        <v>2041</v>
      </c>
      <c r="W1" s="18">
        <v>2042</v>
      </c>
      <c r="X1" s="18">
        <v>2043</v>
      </c>
      <c r="Y1" s="18">
        <v>2044</v>
      </c>
      <c r="Z1" s="18">
        <v>2045</v>
      </c>
      <c r="AA1" s="18">
        <v>2046</v>
      </c>
      <c r="AB1" s="18">
        <v>2047</v>
      </c>
    </row>
    <row r="2" spans="1:28">
      <c r="A2" s="16" t="s">
        <v>40</v>
      </c>
      <c r="B2" s="16" t="s">
        <v>41</v>
      </c>
      <c r="C2" s="16">
        <v>33500</v>
      </c>
      <c r="D2" s="16">
        <v>33608</v>
      </c>
      <c r="E2" s="16">
        <v>33740</v>
      </c>
      <c r="F2" s="16">
        <v>33865</v>
      </c>
      <c r="G2" s="16">
        <v>33983</v>
      </c>
      <c r="H2" s="17">
        <v>34082</v>
      </c>
      <c r="I2" s="16">
        <v>34183</v>
      </c>
      <c r="J2" s="16">
        <v>34282</v>
      </c>
      <c r="K2" s="16">
        <v>34379</v>
      </c>
      <c r="L2" s="16">
        <v>34468</v>
      </c>
      <c r="M2" s="16">
        <v>34558</v>
      </c>
      <c r="N2" s="16">
        <v>34650</v>
      </c>
      <c r="O2" s="16">
        <v>34742</v>
      </c>
      <c r="P2" s="16">
        <v>34830</v>
      </c>
      <c r="Q2" s="16">
        <v>34922</v>
      </c>
      <c r="R2" s="16">
        <v>35018</v>
      </c>
      <c r="S2" s="16">
        <v>35115</v>
      </c>
      <c r="T2" s="16">
        <v>35215</v>
      </c>
      <c r="U2" s="16">
        <v>35325</v>
      </c>
      <c r="V2" s="16">
        <v>35440</v>
      </c>
      <c r="W2" s="16">
        <v>35559</v>
      </c>
      <c r="X2" s="16">
        <v>35681</v>
      </c>
      <c r="Y2" s="16">
        <v>35803</v>
      </c>
      <c r="Z2" s="16">
        <v>35924</v>
      </c>
      <c r="AA2" s="16">
        <v>36043</v>
      </c>
      <c r="AB2" s="16">
        <v>36161</v>
      </c>
    </row>
    <row r="3" spans="1:28">
      <c r="A3" s="16" t="s">
        <v>42</v>
      </c>
      <c r="B3" s="16">
        <v>0</v>
      </c>
      <c r="C3" s="16">
        <v>1565</v>
      </c>
      <c r="D3" s="16">
        <v>1534</v>
      </c>
      <c r="E3" s="16">
        <v>1464</v>
      </c>
      <c r="F3" s="16">
        <v>1433</v>
      </c>
      <c r="G3" s="16">
        <v>1427</v>
      </c>
      <c r="H3" s="17">
        <v>1410</v>
      </c>
      <c r="I3" s="16">
        <v>1403</v>
      </c>
      <c r="J3" s="16">
        <v>1401</v>
      </c>
      <c r="K3" s="16">
        <v>1400</v>
      </c>
      <c r="L3" s="16">
        <v>1400</v>
      </c>
      <c r="M3" s="16">
        <v>1401</v>
      </c>
      <c r="N3" s="16">
        <v>1401</v>
      </c>
      <c r="O3" s="16">
        <v>1402</v>
      </c>
      <c r="P3" s="16">
        <v>1404</v>
      </c>
      <c r="Q3" s="16">
        <v>1406</v>
      </c>
      <c r="R3" s="16">
        <v>1413</v>
      </c>
      <c r="S3" s="16">
        <v>1417</v>
      </c>
      <c r="T3" s="16">
        <v>1424</v>
      </c>
      <c r="U3" s="16">
        <v>1433</v>
      </c>
      <c r="V3" s="16">
        <v>1443</v>
      </c>
      <c r="W3" s="16">
        <v>1453</v>
      </c>
      <c r="X3" s="16">
        <v>1462</v>
      </c>
      <c r="Y3" s="16">
        <v>1470</v>
      </c>
      <c r="Z3" s="16">
        <v>1478</v>
      </c>
      <c r="AA3" s="16">
        <v>1483</v>
      </c>
      <c r="AB3" s="16">
        <v>1490</v>
      </c>
    </row>
    <row r="4" spans="1:28">
      <c r="A4" s="16" t="s">
        <v>43</v>
      </c>
      <c r="B4" s="16">
        <v>5</v>
      </c>
      <c r="C4" s="16">
        <v>1833</v>
      </c>
      <c r="D4" s="16">
        <v>1801</v>
      </c>
      <c r="E4" s="16">
        <v>1814</v>
      </c>
      <c r="F4" s="16">
        <v>1767</v>
      </c>
      <c r="G4" s="16">
        <v>1706</v>
      </c>
      <c r="H4" s="17">
        <v>1675</v>
      </c>
      <c r="I4" s="16">
        <v>1641</v>
      </c>
      <c r="J4" s="16">
        <v>1576</v>
      </c>
      <c r="K4" s="16">
        <v>1545</v>
      </c>
      <c r="L4" s="16">
        <v>1538</v>
      </c>
      <c r="M4" s="16">
        <v>1522</v>
      </c>
      <c r="N4" s="16">
        <v>1517</v>
      </c>
      <c r="O4" s="16">
        <v>1516</v>
      </c>
      <c r="P4" s="16">
        <v>1516</v>
      </c>
      <c r="Q4" s="16">
        <v>1517</v>
      </c>
      <c r="R4" s="16">
        <v>1519</v>
      </c>
      <c r="S4" s="16">
        <v>1518</v>
      </c>
      <c r="T4" s="16">
        <v>1521</v>
      </c>
      <c r="U4" s="16">
        <v>1523</v>
      </c>
      <c r="V4" s="16">
        <v>1527</v>
      </c>
      <c r="W4" s="16">
        <v>1532</v>
      </c>
      <c r="X4" s="16">
        <v>1539</v>
      </c>
      <c r="Y4" s="16">
        <v>1548</v>
      </c>
      <c r="Z4" s="16">
        <v>1557</v>
      </c>
      <c r="AA4" s="16">
        <v>1567</v>
      </c>
      <c r="AB4" s="16">
        <v>1577</v>
      </c>
    </row>
    <row r="5" spans="1:28">
      <c r="A5" s="16" t="s">
        <v>44</v>
      </c>
      <c r="B5" s="16">
        <v>10</v>
      </c>
      <c r="C5" s="16">
        <v>1952</v>
      </c>
      <c r="D5" s="16">
        <v>1943</v>
      </c>
      <c r="E5" s="16">
        <v>1951</v>
      </c>
      <c r="F5" s="16">
        <v>1946</v>
      </c>
      <c r="G5" s="16">
        <v>1937</v>
      </c>
      <c r="H5" s="17">
        <v>1884</v>
      </c>
      <c r="I5" s="16">
        <v>1851</v>
      </c>
      <c r="J5" s="16">
        <v>1857</v>
      </c>
      <c r="K5" s="16">
        <v>1811</v>
      </c>
      <c r="L5" s="16">
        <v>1751</v>
      </c>
      <c r="M5" s="16">
        <v>1720</v>
      </c>
      <c r="N5" s="16">
        <v>1685</v>
      </c>
      <c r="O5" s="16">
        <v>1627</v>
      </c>
      <c r="P5" s="16">
        <v>1595</v>
      </c>
      <c r="Q5" s="16">
        <v>1588</v>
      </c>
      <c r="R5" s="16">
        <v>1571</v>
      </c>
      <c r="S5" s="16">
        <v>1570</v>
      </c>
      <c r="T5" s="16">
        <v>1569</v>
      </c>
      <c r="U5" s="16">
        <v>1569</v>
      </c>
      <c r="V5" s="16">
        <v>1570</v>
      </c>
      <c r="W5" s="16">
        <v>1572</v>
      </c>
      <c r="X5" s="16">
        <v>1572</v>
      </c>
      <c r="Y5" s="16">
        <v>1575</v>
      </c>
      <c r="Z5" s="16">
        <v>1577</v>
      </c>
      <c r="AA5" s="16">
        <v>1581</v>
      </c>
      <c r="AB5" s="16">
        <v>1587</v>
      </c>
    </row>
    <row r="6" spans="1:28">
      <c r="A6" s="16" t="s">
        <v>45</v>
      </c>
      <c r="B6" s="16">
        <v>15</v>
      </c>
      <c r="C6" s="16">
        <v>1566</v>
      </c>
      <c r="D6" s="16">
        <v>1655</v>
      </c>
      <c r="E6" s="16">
        <v>1707</v>
      </c>
      <c r="F6" s="16">
        <v>1765</v>
      </c>
      <c r="G6" s="16">
        <v>1820</v>
      </c>
      <c r="H6" s="17">
        <v>1869</v>
      </c>
      <c r="I6" s="16">
        <v>1862</v>
      </c>
      <c r="J6" s="16">
        <v>1856</v>
      </c>
      <c r="K6" s="16">
        <v>1849</v>
      </c>
      <c r="L6" s="16">
        <v>1832</v>
      </c>
      <c r="M6" s="16">
        <v>1790</v>
      </c>
      <c r="N6" s="16">
        <v>1762</v>
      </c>
      <c r="O6" s="16">
        <v>1758</v>
      </c>
      <c r="P6" s="16">
        <v>1721</v>
      </c>
      <c r="Q6" s="16">
        <v>1669</v>
      </c>
      <c r="R6" s="16">
        <v>1642</v>
      </c>
      <c r="S6" s="16">
        <v>1603</v>
      </c>
      <c r="T6" s="16">
        <v>1558</v>
      </c>
      <c r="U6" s="16">
        <v>1534</v>
      </c>
      <c r="V6" s="16">
        <v>1525</v>
      </c>
      <c r="W6" s="16">
        <v>1513</v>
      </c>
      <c r="X6" s="16">
        <v>1512</v>
      </c>
      <c r="Y6" s="16">
        <v>1513</v>
      </c>
      <c r="Z6" s="16">
        <v>1514</v>
      </c>
      <c r="AA6" s="16">
        <v>1515</v>
      </c>
      <c r="AB6" s="16">
        <v>1516</v>
      </c>
    </row>
    <row r="7" spans="1:28">
      <c r="A7" s="16" t="s">
        <v>46</v>
      </c>
      <c r="B7" s="16">
        <v>20</v>
      </c>
      <c r="C7" s="16">
        <v>1186</v>
      </c>
      <c r="D7" s="16">
        <v>1179</v>
      </c>
      <c r="E7" s="16">
        <v>1187</v>
      </c>
      <c r="F7" s="16">
        <v>1169</v>
      </c>
      <c r="G7" s="16">
        <v>1182</v>
      </c>
      <c r="H7" s="17">
        <v>1206</v>
      </c>
      <c r="I7" s="16">
        <v>1250</v>
      </c>
      <c r="J7" s="16">
        <v>1270</v>
      </c>
      <c r="K7" s="16">
        <v>1296</v>
      </c>
      <c r="L7" s="16">
        <v>1322</v>
      </c>
      <c r="M7" s="16">
        <v>1351</v>
      </c>
      <c r="N7" s="16">
        <v>1347</v>
      </c>
      <c r="O7" s="16">
        <v>1342</v>
      </c>
      <c r="P7" s="16">
        <v>1337</v>
      </c>
      <c r="Q7" s="16">
        <v>1326</v>
      </c>
      <c r="R7" s="16">
        <v>1303</v>
      </c>
      <c r="S7" s="16">
        <v>1287</v>
      </c>
      <c r="T7" s="16">
        <v>1283</v>
      </c>
      <c r="U7" s="16">
        <v>1263</v>
      </c>
      <c r="V7" s="16">
        <v>1233</v>
      </c>
      <c r="W7" s="16">
        <v>1217</v>
      </c>
      <c r="X7" s="16">
        <v>1196</v>
      </c>
      <c r="Y7" s="16">
        <v>1172</v>
      </c>
      <c r="Z7" s="16">
        <v>1155</v>
      </c>
      <c r="AA7" s="16">
        <v>1147</v>
      </c>
      <c r="AB7" s="16">
        <v>1136</v>
      </c>
    </row>
    <row r="8" spans="1:28">
      <c r="A8" s="16" t="s">
        <v>47</v>
      </c>
      <c r="B8" s="16">
        <v>25</v>
      </c>
      <c r="C8" s="16">
        <v>1547</v>
      </c>
      <c r="D8" s="16">
        <v>1509</v>
      </c>
      <c r="E8" s="16">
        <v>1481</v>
      </c>
      <c r="F8" s="16">
        <v>1498</v>
      </c>
      <c r="G8" s="16">
        <v>1493</v>
      </c>
      <c r="H8" s="17">
        <v>1469</v>
      </c>
      <c r="I8" s="16">
        <v>1454</v>
      </c>
      <c r="J8" s="16">
        <v>1459</v>
      </c>
      <c r="K8" s="16">
        <v>1454</v>
      </c>
      <c r="L8" s="16">
        <v>1468</v>
      </c>
      <c r="M8" s="16">
        <v>1493</v>
      </c>
      <c r="N8" s="16">
        <v>1529</v>
      </c>
      <c r="O8" s="16">
        <v>1550</v>
      </c>
      <c r="P8" s="16">
        <v>1574</v>
      </c>
      <c r="Q8" s="16">
        <v>1598</v>
      </c>
      <c r="R8" s="16">
        <v>1621</v>
      </c>
      <c r="S8" s="16">
        <v>1617</v>
      </c>
      <c r="T8" s="16">
        <v>1610</v>
      </c>
      <c r="U8" s="16">
        <v>1603</v>
      </c>
      <c r="V8" s="16">
        <v>1592</v>
      </c>
      <c r="W8" s="16">
        <v>1570</v>
      </c>
      <c r="X8" s="16">
        <v>1554</v>
      </c>
      <c r="Y8" s="16">
        <v>1545</v>
      </c>
      <c r="Z8" s="16">
        <v>1526</v>
      </c>
      <c r="AA8" s="16">
        <v>1497</v>
      </c>
      <c r="AB8" s="16">
        <v>1480</v>
      </c>
    </row>
    <row r="9" spans="1:28">
      <c r="A9" s="16" t="s">
        <v>48</v>
      </c>
      <c r="B9" s="16">
        <v>30</v>
      </c>
      <c r="C9" s="16">
        <v>1965</v>
      </c>
      <c r="D9" s="16">
        <v>1912</v>
      </c>
      <c r="E9" s="16">
        <v>1883</v>
      </c>
      <c r="F9" s="16">
        <v>1906</v>
      </c>
      <c r="G9" s="16">
        <v>1878</v>
      </c>
      <c r="H9" s="17">
        <v>1854</v>
      </c>
      <c r="I9" s="16">
        <v>1835</v>
      </c>
      <c r="J9" s="16">
        <v>1815</v>
      </c>
      <c r="K9" s="16">
        <v>1812</v>
      </c>
      <c r="L9" s="16">
        <v>1799</v>
      </c>
      <c r="M9" s="16">
        <v>1767</v>
      </c>
      <c r="N9" s="16">
        <v>1748</v>
      </c>
      <c r="O9" s="16">
        <v>1751</v>
      </c>
      <c r="P9" s="16">
        <v>1749</v>
      </c>
      <c r="Q9" s="16">
        <v>1763</v>
      </c>
      <c r="R9" s="16">
        <v>1790</v>
      </c>
      <c r="S9" s="16">
        <v>1826</v>
      </c>
      <c r="T9" s="16">
        <v>1847</v>
      </c>
      <c r="U9" s="16">
        <v>1871</v>
      </c>
      <c r="V9" s="16">
        <v>1898</v>
      </c>
      <c r="W9" s="16">
        <v>1923</v>
      </c>
      <c r="X9" s="16">
        <v>1920</v>
      </c>
      <c r="Y9" s="16">
        <v>1914</v>
      </c>
      <c r="Z9" s="16">
        <v>1905</v>
      </c>
      <c r="AA9" s="16">
        <v>1894</v>
      </c>
      <c r="AB9" s="16">
        <v>1870</v>
      </c>
    </row>
    <row r="10" spans="1:28">
      <c r="A10" s="16" t="s">
        <v>49</v>
      </c>
      <c r="B10" s="16">
        <v>35</v>
      </c>
      <c r="C10" s="16">
        <v>2056</v>
      </c>
      <c r="D10" s="16">
        <v>2147</v>
      </c>
      <c r="E10" s="16">
        <v>2217</v>
      </c>
      <c r="F10" s="16">
        <v>2239</v>
      </c>
      <c r="G10" s="16">
        <v>2267</v>
      </c>
      <c r="H10" s="17">
        <v>2289</v>
      </c>
      <c r="I10" s="16">
        <v>2252</v>
      </c>
      <c r="J10" s="16">
        <v>2233</v>
      </c>
      <c r="K10" s="16">
        <v>2245</v>
      </c>
      <c r="L10" s="16">
        <v>2221</v>
      </c>
      <c r="M10" s="16">
        <v>2206</v>
      </c>
      <c r="N10" s="16">
        <v>2196</v>
      </c>
      <c r="O10" s="16">
        <v>2179</v>
      </c>
      <c r="P10" s="16">
        <v>2170</v>
      </c>
      <c r="Q10" s="16">
        <v>2153</v>
      </c>
      <c r="R10" s="16">
        <v>2120</v>
      </c>
      <c r="S10" s="16">
        <v>2101</v>
      </c>
      <c r="T10" s="16">
        <v>2102</v>
      </c>
      <c r="U10" s="16">
        <v>2105</v>
      </c>
      <c r="V10" s="16">
        <v>2122</v>
      </c>
      <c r="W10" s="16">
        <v>2150</v>
      </c>
      <c r="X10" s="16">
        <v>2187</v>
      </c>
      <c r="Y10" s="16">
        <v>2212</v>
      </c>
      <c r="Z10" s="16">
        <v>2238</v>
      </c>
      <c r="AA10" s="16">
        <v>2269</v>
      </c>
      <c r="AB10" s="16">
        <v>2294</v>
      </c>
    </row>
    <row r="11" spans="1:28">
      <c r="A11" s="16" t="s">
        <v>50</v>
      </c>
      <c r="B11" s="16">
        <v>40</v>
      </c>
      <c r="C11" s="16">
        <v>2199</v>
      </c>
      <c r="D11" s="16">
        <v>2235</v>
      </c>
      <c r="E11" s="16">
        <v>2226</v>
      </c>
      <c r="F11" s="16">
        <v>2233</v>
      </c>
      <c r="G11" s="16">
        <v>2211</v>
      </c>
      <c r="H11" s="17">
        <v>2241</v>
      </c>
      <c r="I11" s="16">
        <v>2313</v>
      </c>
      <c r="J11" s="16">
        <v>2373</v>
      </c>
      <c r="K11" s="16">
        <v>2407</v>
      </c>
      <c r="L11" s="16">
        <v>2439</v>
      </c>
      <c r="M11" s="16">
        <v>2464</v>
      </c>
      <c r="N11" s="16">
        <v>2437</v>
      </c>
      <c r="O11" s="16">
        <v>2424</v>
      </c>
      <c r="P11" s="16">
        <v>2429</v>
      </c>
      <c r="Q11" s="16">
        <v>2408</v>
      </c>
      <c r="R11" s="16">
        <v>2396</v>
      </c>
      <c r="S11" s="16">
        <v>2391</v>
      </c>
      <c r="T11" s="16">
        <v>2375</v>
      </c>
      <c r="U11" s="16">
        <v>2365</v>
      </c>
      <c r="V11" s="16">
        <v>2349</v>
      </c>
      <c r="W11" s="16">
        <v>2315</v>
      </c>
      <c r="X11" s="16">
        <v>2296</v>
      </c>
      <c r="Y11" s="16">
        <v>2298</v>
      </c>
      <c r="Z11" s="16">
        <v>2304</v>
      </c>
      <c r="AA11" s="16">
        <v>2319</v>
      </c>
      <c r="AB11" s="16">
        <v>2348</v>
      </c>
    </row>
    <row r="12" spans="1:28">
      <c r="A12" s="16" t="s">
        <v>51</v>
      </c>
      <c r="B12" s="16">
        <v>45</v>
      </c>
      <c r="C12" s="16">
        <v>2210</v>
      </c>
      <c r="D12" s="16">
        <v>2155</v>
      </c>
      <c r="E12" s="16">
        <v>2180</v>
      </c>
      <c r="F12" s="16">
        <v>2169</v>
      </c>
      <c r="G12" s="16">
        <v>2199</v>
      </c>
      <c r="H12" s="17">
        <v>2238</v>
      </c>
      <c r="I12" s="16">
        <v>2272</v>
      </c>
      <c r="J12" s="16">
        <v>2264</v>
      </c>
      <c r="K12" s="16">
        <v>2265</v>
      </c>
      <c r="L12" s="16">
        <v>2252</v>
      </c>
      <c r="M12" s="16">
        <v>2278</v>
      </c>
      <c r="N12" s="16">
        <v>2345</v>
      </c>
      <c r="O12" s="16">
        <v>2402</v>
      </c>
      <c r="P12" s="16">
        <v>2439</v>
      </c>
      <c r="Q12" s="16">
        <v>2473</v>
      </c>
      <c r="R12" s="16">
        <v>2498</v>
      </c>
      <c r="S12" s="16">
        <v>2475</v>
      </c>
      <c r="T12" s="16">
        <v>2465</v>
      </c>
      <c r="U12" s="16">
        <v>2469</v>
      </c>
      <c r="V12" s="16">
        <v>2449</v>
      </c>
      <c r="W12" s="16">
        <v>2441</v>
      </c>
      <c r="X12" s="16">
        <v>2436</v>
      </c>
      <c r="Y12" s="16">
        <v>2422</v>
      </c>
      <c r="Z12" s="16">
        <v>2413</v>
      </c>
      <c r="AA12" s="16">
        <v>2395</v>
      </c>
      <c r="AB12" s="16">
        <v>2364</v>
      </c>
    </row>
    <row r="13" spans="1:28">
      <c r="A13" s="16" t="s">
        <v>52</v>
      </c>
      <c r="B13" s="16">
        <v>50</v>
      </c>
      <c r="C13" s="16">
        <v>2378</v>
      </c>
      <c r="D13" s="16">
        <v>2365</v>
      </c>
      <c r="E13" s="16">
        <v>2325</v>
      </c>
      <c r="F13" s="16">
        <v>2299</v>
      </c>
      <c r="G13" s="16">
        <v>2249</v>
      </c>
      <c r="H13" s="17">
        <v>2183</v>
      </c>
      <c r="I13" s="16">
        <v>2133</v>
      </c>
      <c r="J13" s="16">
        <v>2153</v>
      </c>
      <c r="K13" s="16">
        <v>2154</v>
      </c>
      <c r="L13" s="16">
        <v>2184</v>
      </c>
      <c r="M13" s="16">
        <v>2223</v>
      </c>
      <c r="N13" s="16">
        <v>2254</v>
      </c>
      <c r="O13" s="16">
        <v>2248</v>
      </c>
      <c r="P13" s="16">
        <v>2248</v>
      </c>
      <c r="Q13" s="16">
        <v>2240</v>
      </c>
      <c r="R13" s="16">
        <v>2267</v>
      </c>
      <c r="S13" s="16">
        <v>2326</v>
      </c>
      <c r="T13" s="16">
        <v>2381</v>
      </c>
      <c r="U13" s="16">
        <v>2417</v>
      </c>
      <c r="V13" s="16">
        <v>2452</v>
      </c>
      <c r="W13" s="16">
        <v>2476</v>
      </c>
      <c r="X13" s="16">
        <v>2459</v>
      </c>
      <c r="Y13" s="16">
        <v>2450</v>
      </c>
      <c r="Z13" s="16">
        <v>2450</v>
      </c>
      <c r="AA13" s="16">
        <v>2433</v>
      </c>
      <c r="AB13" s="16">
        <v>2426</v>
      </c>
    </row>
    <row r="14" spans="1:28">
      <c r="A14" s="16" t="s">
        <v>53</v>
      </c>
      <c r="B14" s="16">
        <v>55</v>
      </c>
      <c r="C14" s="16">
        <v>2260</v>
      </c>
      <c r="D14" s="16">
        <v>2300</v>
      </c>
      <c r="E14" s="16">
        <v>2316</v>
      </c>
      <c r="F14" s="16">
        <v>2317</v>
      </c>
      <c r="G14" s="16">
        <v>2350</v>
      </c>
      <c r="H14" s="17">
        <v>2335</v>
      </c>
      <c r="I14" s="16">
        <v>2322</v>
      </c>
      <c r="J14" s="16">
        <v>2279</v>
      </c>
      <c r="K14" s="16">
        <v>2253</v>
      </c>
      <c r="L14" s="16">
        <v>2201</v>
      </c>
      <c r="M14" s="16">
        <v>2139</v>
      </c>
      <c r="N14" s="16">
        <v>2093</v>
      </c>
      <c r="O14" s="16">
        <v>2113</v>
      </c>
      <c r="P14" s="16">
        <v>2121</v>
      </c>
      <c r="Q14" s="16">
        <v>2153</v>
      </c>
      <c r="R14" s="16">
        <v>2190</v>
      </c>
      <c r="S14" s="16">
        <v>2221</v>
      </c>
      <c r="T14" s="16">
        <v>2218</v>
      </c>
      <c r="U14" s="16">
        <v>2215</v>
      </c>
      <c r="V14" s="16">
        <v>2212</v>
      </c>
      <c r="W14" s="16">
        <v>2238</v>
      </c>
      <c r="X14" s="16">
        <v>2293</v>
      </c>
      <c r="Y14" s="16">
        <v>2343</v>
      </c>
      <c r="Z14" s="16">
        <v>2381</v>
      </c>
      <c r="AA14" s="16">
        <v>2414</v>
      </c>
      <c r="AB14" s="16">
        <v>2439</v>
      </c>
    </row>
    <row r="15" spans="1:28">
      <c r="A15" s="16" t="s">
        <v>54</v>
      </c>
      <c r="B15" s="16">
        <v>60</v>
      </c>
      <c r="C15" s="16">
        <v>2135</v>
      </c>
      <c r="D15" s="16">
        <v>2151</v>
      </c>
      <c r="E15" s="16">
        <v>2229</v>
      </c>
      <c r="F15" s="16">
        <v>2235</v>
      </c>
      <c r="G15" s="16">
        <v>2273</v>
      </c>
      <c r="H15" s="17">
        <v>2301</v>
      </c>
      <c r="I15" s="16">
        <v>2339</v>
      </c>
      <c r="J15" s="16">
        <v>2359</v>
      </c>
      <c r="K15" s="16">
        <v>2357</v>
      </c>
      <c r="L15" s="16">
        <v>2386</v>
      </c>
      <c r="M15" s="16">
        <v>2373</v>
      </c>
      <c r="N15" s="16">
        <v>2357</v>
      </c>
      <c r="O15" s="16">
        <v>2312</v>
      </c>
      <c r="P15" s="16">
        <v>2286</v>
      </c>
      <c r="Q15" s="16">
        <v>2234</v>
      </c>
      <c r="R15" s="16">
        <v>2173</v>
      </c>
      <c r="S15" s="16">
        <v>2130</v>
      </c>
      <c r="T15" s="16">
        <v>2149</v>
      </c>
      <c r="U15" s="16">
        <v>2164</v>
      </c>
      <c r="V15" s="16">
        <v>2198</v>
      </c>
      <c r="W15" s="16">
        <v>2236</v>
      </c>
      <c r="X15" s="16">
        <v>2270</v>
      </c>
      <c r="Y15" s="16">
        <v>2269</v>
      </c>
      <c r="Z15" s="16">
        <v>2267</v>
      </c>
      <c r="AA15" s="16">
        <v>2267</v>
      </c>
      <c r="AB15" s="16">
        <v>2292</v>
      </c>
    </row>
    <row r="16" spans="1:28">
      <c r="A16" s="16" t="s">
        <v>55</v>
      </c>
      <c r="B16" s="16">
        <v>65</v>
      </c>
      <c r="C16" s="16">
        <v>1913</v>
      </c>
      <c r="D16" s="16">
        <v>1951</v>
      </c>
      <c r="E16" s="16">
        <v>1971</v>
      </c>
      <c r="F16" s="16">
        <v>2037</v>
      </c>
      <c r="G16" s="16">
        <v>2102</v>
      </c>
      <c r="H16" s="17">
        <v>2154</v>
      </c>
      <c r="I16" s="16">
        <v>2183</v>
      </c>
      <c r="J16" s="16">
        <v>2263</v>
      </c>
      <c r="K16" s="16">
        <v>2284</v>
      </c>
      <c r="L16" s="16">
        <v>2325</v>
      </c>
      <c r="M16" s="16">
        <v>2357</v>
      </c>
      <c r="N16" s="16">
        <v>2393</v>
      </c>
      <c r="O16" s="16">
        <v>2415</v>
      </c>
      <c r="P16" s="16">
        <v>2413</v>
      </c>
      <c r="Q16" s="16">
        <v>2437</v>
      </c>
      <c r="R16" s="16">
        <v>2428</v>
      </c>
      <c r="S16" s="16">
        <v>2409</v>
      </c>
      <c r="T16" s="16">
        <v>2362</v>
      </c>
      <c r="U16" s="16">
        <v>2334</v>
      </c>
      <c r="V16" s="16">
        <v>2282</v>
      </c>
      <c r="W16" s="16">
        <v>2222</v>
      </c>
      <c r="X16" s="16">
        <v>2182</v>
      </c>
      <c r="Y16" s="16">
        <v>2202</v>
      </c>
      <c r="Z16" s="16">
        <v>2222</v>
      </c>
      <c r="AA16" s="16">
        <v>2260</v>
      </c>
      <c r="AB16" s="16">
        <v>2299</v>
      </c>
    </row>
    <row r="17" spans="1:28">
      <c r="A17" s="16" t="s">
        <v>56</v>
      </c>
      <c r="B17" s="16">
        <v>70</v>
      </c>
      <c r="C17" s="16">
        <v>2105</v>
      </c>
      <c r="D17" s="16">
        <v>2032</v>
      </c>
      <c r="E17" s="16">
        <v>1931</v>
      </c>
      <c r="F17" s="16">
        <v>1913</v>
      </c>
      <c r="G17" s="16">
        <v>1893</v>
      </c>
      <c r="H17" s="17">
        <v>1913</v>
      </c>
      <c r="I17" s="16">
        <v>1953</v>
      </c>
      <c r="J17" s="16">
        <v>1979</v>
      </c>
      <c r="K17" s="16">
        <v>2043</v>
      </c>
      <c r="L17" s="16">
        <v>2110</v>
      </c>
      <c r="M17" s="16">
        <v>2169</v>
      </c>
      <c r="N17" s="16">
        <v>2206</v>
      </c>
      <c r="O17" s="16">
        <v>2289</v>
      </c>
      <c r="P17" s="16">
        <v>2319</v>
      </c>
      <c r="Q17" s="16">
        <v>2364</v>
      </c>
      <c r="R17" s="16">
        <v>2399</v>
      </c>
      <c r="S17" s="16">
        <v>2437</v>
      </c>
      <c r="T17" s="16">
        <v>2461</v>
      </c>
      <c r="U17" s="16">
        <v>2458</v>
      </c>
      <c r="V17" s="16">
        <v>2478</v>
      </c>
      <c r="W17" s="16">
        <v>2470</v>
      </c>
      <c r="X17" s="16">
        <v>2452</v>
      </c>
      <c r="Y17" s="16">
        <v>2405</v>
      </c>
      <c r="Z17" s="16">
        <v>2376</v>
      </c>
      <c r="AA17" s="16">
        <v>2323</v>
      </c>
      <c r="AB17" s="16">
        <v>2265</v>
      </c>
    </row>
    <row r="18" spans="1:28">
      <c r="A18" s="16" t="s">
        <v>57</v>
      </c>
      <c r="B18" s="16">
        <v>75</v>
      </c>
      <c r="C18" s="16">
        <v>1952</v>
      </c>
      <c r="D18" s="16">
        <v>2033</v>
      </c>
      <c r="E18" s="16">
        <v>2097</v>
      </c>
      <c r="F18" s="16">
        <v>2117</v>
      </c>
      <c r="G18" s="16">
        <v>2115</v>
      </c>
      <c r="H18" s="17">
        <v>1972</v>
      </c>
      <c r="I18" s="16">
        <v>1907</v>
      </c>
      <c r="J18" s="16">
        <v>1826</v>
      </c>
      <c r="K18" s="16">
        <v>1812</v>
      </c>
      <c r="L18" s="16">
        <v>1799</v>
      </c>
      <c r="M18" s="16">
        <v>1822</v>
      </c>
      <c r="N18" s="16">
        <v>1862</v>
      </c>
      <c r="O18" s="16">
        <v>1890</v>
      </c>
      <c r="P18" s="16">
        <v>1953</v>
      </c>
      <c r="Q18" s="16">
        <v>2019</v>
      </c>
      <c r="R18" s="16">
        <v>2081</v>
      </c>
      <c r="S18" s="16">
        <v>2124</v>
      </c>
      <c r="T18" s="16">
        <v>2203</v>
      </c>
      <c r="U18" s="16">
        <v>2241</v>
      </c>
      <c r="V18" s="16">
        <v>2287</v>
      </c>
      <c r="W18" s="16">
        <v>2325</v>
      </c>
      <c r="X18" s="16">
        <v>2359</v>
      </c>
      <c r="Y18" s="16">
        <v>2384</v>
      </c>
      <c r="Z18" s="16">
        <v>2380</v>
      </c>
      <c r="AA18" s="16">
        <v>2400</v>
      </c>
      <c r="AB18" s="16">
        <v>2394</v>
      </c>
    </row>
    <row r="19" spans="1:28">
      <c r="A19" s="16" t="s">
        <v>58</v>
      </c>
      <c r="B19" s="16">
        <v>80</v>
      </c>
      <c r="C19" s="16">
        <v>1287</v>
      </c>
      <c r="D19" s="16">
        <v>1323</v>
      </c>
      <c r="E19" s="16">
        <v>1355</v>
      </c>
      <c r="F19" s="16">
        <v>1419</v>
      </c>
      <c r="G19" s="16">
        <v>1487</v>
      </c>
      <c r="H19" s="17">
        <v>1689</v>
      </c>
      <c r="I19" s="16">
        <v>1768</v>
      </c>
      <c r="J19" s="16">
        <v>1825</v>
      </c>
      <c r="K19" s="16">
        <v>1844</v>
      </c>
      <c r="L19" s="16">
        <v>1838</v>
      </c>
      <c r="M19" s="16">
        <v>1730</v>
      </c>
      <c r="N19" s="16">
        <v>1678</v>
      </c>
      <c r="O19" s="16">
        <v>1612</v>
      </c>
      <c r="P19" s="16">
        <v>1606</v>
      </c>
      <c r="Q19" s="16">
        <v>1599</v>
      </c>
      <c r="R19" s="16">
        <v>1620</v>
      </c>
      <c r="S19" s="16">
        <v>1661</v>
      </c>
      <c r="T19" s="16">
        <v>1690</v>
      </c>
      <c r="U19" s="16">
        <v>1747</v>
      </c>
      <c r="V19" s="16">
        <v>1808</v>
      </c>
      <c r="W19" s="16">
        <v>1867</v>
      </c>
      <c r="X19" s="16">
        <v>1914</v>
      </c>
      <c r="Y19" s="16">
        <v>1985</v>
      </c>
      <c r="Z19" s="16">
        <v>2027</v>
      </c>
      <c r="AA19" s="16">
        <v>2072</v>
      </c>
      <c r="AB19" s="16">
        <v>2108</v>
      </c>
    </row>
    <row r="20" spans="1:28">
      <c r="A20" s="16" t="s">
        <v>59</v>
      </c>
      <c r="B20" s="16">
        <v>85</v>
      </c>
      <c r="C20" s="16">
        <v>831</v>
      </c>
      <c r="D20" s="16">
        <v>845</v>
      </c>
      <c r="E20" s="16">
        <v>881</v>
      </c>
      <c r="F20" s="16">
        <v>873</v>
      </c>
      <c r="G20" s="16">
        <v>864</v>
      </c>
      <c r="H20" s="17">
        <v>867</v>
      </c>
      <c r="I20" s="16">
        <v>904</v>
      </c>
      <c r="J20" s="16">
        <v>939</v>
      </c>
      <c r="K20" s="16">
        <v>989</v>
      </c>
      <c r="L20" s="16">
        <v>1036</v>
      </c>
      <c r="M20" s="16">
        <v>1181</v>
      </c>
      <c r="N20" s="16">
        <v>1242</v>
      </c>
      <c r="O20" s="16">
        <v>1284</v>
      </c>
      <c r="P20" s="16">
        <v>1291</v>
      </c>
      <c r="Q20" s="16">
        <v>1282</v>
      </c>
      <c r="R20" s="16">
        <v>1219</v>
      </c>
      <c r="S20" s="16">
        <v>1187</v>
      </c>
      <c r="T20" s="16">
        <v>1152</v>
      </c>
      <c r="U20" s="16">
        <v>1152</v>
      </c>
      <c r="V20" s="16">
        <v>1153</v>
      </c>
      <c r="W20" s="16">
        <v>1176</v>
      </c>
      <c r="X20" s="16">
        <v>1210</v>
      </c>
      <c r="Y20" s="16">
        <v>1235</v>
      </c>
      <c r="Z20" s="16">
        <v>1281</v>
      </c>
      <c r="AA20" s="16">
        <v>1329</v>
      </c>
      <c r="AB20" s="16">
        <v>1380</v>
      </c>
    </row>
    <row r="21" spans="1:28">
      <c r="A21" s="16" t="s">
        <v>60</v>
      </c>
      <c r="B21" s="16">
        <v>90</v>
      </c>
      <c r="C21" s="16">
        <v>560</v>
      </c>
      <c r="D21" s="16">
        <v>539</v>
      </c>
      <c r="E21" s="16">
        <v>524</v>
      </c>
      <c r="F21" s="16">
        <v>527</v>
      </c>
      <c r="G21" s="16">
        <v>530</v>
      </c>
      <c r="H21" s="17">
        <v>531</v>
      </c>
      <c r="I21" s="16">
        <v>542</v>
      </c>
      <c r="J21" s="16">
        <v>559</v>
      </c>
      <c r="K21" s="16">
        <v>562</v>
      </c>
      <c r="L21" s="16">
        <v>562</v>
      </c>
      <c r="M21" s="16">
        <v>569</v>
      </c>
      <c r="N21" s="16">
        <v>598</v>
      </c>
      <c r="O21" s="16">
        <v>630</v>
      </c>
      <c r="P21" s="16">
        <v>659</v>
      </c>
      <c r="Q21" s="16">
        <v>687</v>
      </c>
      <c r="R21" s="16">
        <v>769</v>
      </c>
      <c r="S21" s="16">
        <v>815</v>
      </c>
      <c r="T21" s="16">
        <v>847</v>
      </c>
      <c r="U21" s="16">
        <v>859</v>
      </c>
      <c r="V21" s="16">
        <v>861</v>
      </c>
      <c r="W21" s="16">
        <v>865</v>
      </c>
      <c r="X21" s="16">
        <v>868</v>
      </c>
      <c r="Y21" s="16">
        <v>865</v>
      </c>
      <c r="Z21" s="16">
        <v>874</v>
      </c>
      <c r="AA21" s="16">
        <v>878</v>
      </c>
      <c r="AB21" s="16">
        <v>896</v>
      </c>
    </row>
    <row r="22" spans="1:28">
      <c r="A22" s="16" t="s">
        <v>61</v>
      </c>
      <c r="B22" s="16" t="s">
        <v>62</v>
      </c>
      <c r="C22" s="16">
        <v>86401</v>
      </c>
      <c r="D22" s="16">
        <v>87226</v>
      </c>
      <c r="E22" s="16">
        <v>88038</v>
      </c>
      <c r="F22" s="16">
        <v>88715</v>
      </c>
      <c r="G22" s="16">
        <v>89342</v>
      </c>
      <c r="H22" s="17">
        <v>89962</v>
      </c>
      <c r="I22" s="16">
        <v>90590</v>
      </c>
      <c r="J22" s="16">
        <v>91237</v>
      </c>
      <c r="K22" s="16">
        <v>91873</v>
      </c>
      <c r="L22" s="16">
        <v>92482</v>
      </c>
      <c r="M22" s="16">
        <v>93090</v>
      </c>
      <c r="N22" s="16">
        <v>93691</v>
      </c>
      <c r="O22" s="16">
        <v>94269</v>
      </c>
      <c r="P22" s="16">
        <v>94825</v>
      </c>
      <c r="Q22" s="16">
        <v>95372</v>
      </c>
      <c r="R22" s="16">
        <v>95911</v>
      </c>
      <c r="S22" s="16">
        <v>96429</v>
      </c>
      <c r="T22" s="16">
        <v>96937</v>
      </c>
      <c r="U22" s="16">
        <v>97437</v>
      </c>
      <c r="V22" s="16">
        <v>97930</v>
      </c>
      <c r="W22" s="16">
        <v>98417</v>
      </c>
      <c r="X22" s="16">
        <v>98902</v>
      </c>
      <c r="Y22" s="16">
        <v>99378</v>
      </c>
      <c r="Z22" s="16">
        <v>99845</v>
      </c>
      <c r="AA22" s="16">
        <v>100304</v>
      </c>
      <c r="AB22" s="16">
        <v>100755</v>
      </c>
    </row>
    <row r="23" spans="1:28">
      <c r="A23" s="16" t="s">
        <v>63</v>
      </c>
      <c r="B23" s="16">
        <v>0</v>
      </c>
      <c r="C23" s="16">
        <v>3479</v>
      </c>
      <c r="D23" s="16">
        <v>3456</v>
      </c>
      <c r="E23" s="16">
        <v>3388</v>
      </c>
      <c r="F23" s="16">
        <v>3330</v>
      </c>
      <c r="G23" s="16">
        <v>3280</v>
      </c>
      <c r="H23" s="17">
        <v>3244</v>
      </c>
      <c r="I23" s="16">
        <v>3230</v>
      </c>
      <c r="J23" s="16">
        <v>3219</v>
      </c>
      <c r="K23" s="16">
        <v>3208</v>
      </c>
      <c r="L23" s="16">
        <v>3198</v>
      </c>
      <c r="M23" s="16">
        <v>3192</v>
      </c>
      <c r="N23" s="16">
        <v>3187</v>
      </c>
      <c r="O23" s="16">
        <v>3185</v>
      </c>
      <c r="P23" s="16">
        <v>3185</v>
      </c>
      <c r="Q23" s="16">
        <v>3188</v>
      </c>
      <c r="R23" s="16">
        <v>3194</v>
      </c>
      <c r="S23" s="16">
        <v>3204</v>
      </c>
      <c r="T23" s="16">
        <v>3216</v>
      </c>
      <c r="U23" s="16">
        <v>3231</v>
      </c>
      <c r="V23" s="16">
        <v>3245</v>
      </c>
      <c r="W23" s="16">
        <v>3259</v>
      </c>
      <c r="X23" s="16">
        <v>3272</v>
      </c>
      <c r="Y23" s="16">
        <v>3281</v>
      </c>
      <c r="Z23" s="16">
        <v>3289</v>
      </c>
      <c r="AA23" s="16">
        <v>3292</v>
      </c>
      <c r="AB23" s="16">
        <v>3291</v>
      </c>
    </row>
    <row r="24" spans="1:28">
      <c r="A24" s="16" t="s">
        <v>64</v>
      </c>
      <c r="B24" s="16">
        <v>5</v>
      </c>
      <c r="C24" s="16">
        <v>3928</v>
      </c>
      <c r="D24" s="16">
        <v>3895</v>
      </c>
      <c r="E24" s="16">
        <v>3947</v>
      </c>
      <c r="F24" s="16">
        <v>3907</v>
      </c>
      <c r="G24" s="16">
        <v>3805</v>
      </c>
      <c r="H24" s="17">
        <v>3753</v>
      </c>
      <c r="I24" s="16">
        <v>3708</v>
      </c>
      <c r="J24" s="16">
        <v>3627</v>
      </c>
      <c r="K24" s="16">
        <v>3568</v>
      </c>
      <c r="L24" s="16">
        <v>3518</v>
      </c>
      <c r="M24" s="16">
        <v>3483</v>
      </c>
      <c r="N24" s="16">
        <v>3474</v>
      </c>
      <c r="O24" s="16">
        <v>3466</v>
      </c>
      <c r="P24" s="16">
        <v>3456</v>
      </c>
      <c r="Q24" s="16">
        <v>3448</v>
      </c>
      <c r="R24" s="16">
        <v>3444</v>
      </c>
      <c r="S24" s="16">
        <v>3439</v>
      </c>
      <c r="T24" s="16">
        <v>3438</v>
      </c>
      <c r="U24" s="16">
        <v>3441</v>
      </c>
      <c r="V24" s="16">
        <v>3446</v>
      </c>
      <c r="W24" s="16">
        <v>3455</v>
      </c>
      <c r="X24" s="16">
        <v>3466</v>
      </c>
      <c r="Y24" s="16">
        <v>3481</v>
      </c>
      <c r="Z24" s="16">
        <v>3497</v>
      </c>
      <c r="AA24" s="16">
        <v>3514</v>
      </c>
      <c r="AB24" s="16">
        <v>3530</v>
      </c>
    </row>
    <row r="25" spans="1:28">
      <c r="A25" s="16" t="s">
        <v>65</v>
      </c>
      <c r="B25" s="16">
        <v>10</v>
      </c>
      <c r="C25" s="16">
        <v>4140</v>
      </c>
      <c r="D25" s="16">
        <v>4191</v>
      </c>
      <c r="E25" s="16">
        <v>4116</v>
      </c>
      <c r="F25" s="16">
        <v>4169</v>
      </c>
      <c r="G25" s="16">
        <v>4205</v>
      </c>
      <c r="H25" s="17">
        <v>4103</v>
      </c>
      <c r="I25" s="16">
        <v>4058</v>
      </c>
      <c r="J25" s="16">
        <v>4090</v>
      </c>
      <c r="K25" s="16">
        <v>4048</v>
      </c>
      <c r="L25" s="16">
        <v>3947</v>
      </c>
      <c r="M25" s="16">
        <v>3898</v>
      </c>
      <c r="N25" s="16">
        <v>3848</v>
      </c>
      <c r="O25" s="16">
        <v>3766</v>
      </c>
      <c r="P25" s="16">
        <v>3704</v>
      </c>
      <c r="Q25" s="16">
        <v>3657</v>
      </c>
      <c r="R25" s="16">
        <v>3620</v>
      </c>
      <c r="S25" s="16">
        <v>3613</v>
      </c>
      <c r="T25" s="16">
        <v>3607</v>
      </c>
      <c r="U25" s="16">
        <v>3599</v>
      </c>
      <c r="V25" s="16">
        <v>3591</v>
      </c>
      <c r="W25" s="16">
        <v>3588</v>
      </c>
      <c r="X25" s="16">
        <v>3586</v>
      </c>
      <c r="Y25" s="16">
        <v>3586</v>
      </c>
      <c r="Z25" s="16">
        <v>3588</v>
      </c>
      <c r="AA25" s="16">
        <v>3595</v>
      </c>
      <c r="AB25" s="16">
        <v>3605</v>
      </c>
    </row>
    <row r="26" spans="1:28">
      <c r="A26" s="16" t="s">
        <v>66</v>
      </c>
      <c r="B26" s="16">
        <v>15</v>
      </c>
      <c r="C26" s="16">
        <v>3681</v>
      </c>
      <c r="D26" s="16">
        <v>3767</v>
      </c>
      <c r="E26" s="16">
        <v>3903</v>
      </c>
      <c r="F26" s="16">
        <v>3955</v>
      </c>
      <c r="G26" s="16">
        <v>4038</v>
      </c>
      <c r="H26" s="17">
        <v>4177</v>
      </c>
      <c r="I26" s="16">
        <v>4193</v>
      </c>
      <c r="J26" s="16">
        <v>4138</v>
      </c>
      <c r="K26" s="16">
        <v>4163</v>
      </c>
      <c r="L26" s="16">
        <v>4175</v>
      </c>
      <c r="M26" s="16">
        <v>4099</v>
      </c>
      <c r="N26" s="16">
        <v>4063</v>
      </c>
      <c r="O26" s="16">
        <v>4072</v>
      </c>
      <c r="P26" s="16">
        <v>4020</v>
      </c>
      <c r="Q26" s="16">
        <v>3938</v>
      </c>
      <c r="R26" s="16">
        <v>3891</v>
      </c>
      <c r="S26" s="16">
        <v>3828</v>
      </c>
      <c r="T26" s="16">
        <v>3752</v>
      </c>
      <c r="U26" s="16">
        <v>3694</v>
      </c>
      <c r="V26" s="16">
        <v>3652</v>
      </c>
      <c r="W26" s="16">
        <v>3616</v>
      </c>
      <c r="X26" s="16">
        <v>3611</v>
      </c>
      <c r="Y26" s="16">
        <v>3607</v>
      </c>
      <c r="Z26" s="16">
        <v>3600</v>
      </c>
      <c r="AA26" s="16">
        <v>3596</v>
      </c>
      <c r="AB26" s="16">
        <v>3592</v>
      </c>
    </row>
    <row r="27" spans="1:28">
      <c r="A27" s="16" t="s">
        <v>67</v>
      </c>
      <c r="B27" s="16">
        <v>20</v>
      </c>
      <c r="C27" s="16">
        <v>3672</v>
      </c>
      <c r="D27" s="16">
        <v>3614</v>
      </c>
      <c r="E27" s="16">
        <v>3566</v>
      </c>
      <c r="F27" s="16">
        <v>3504</v>
      </c>
      <c r="G27" s="16">
        <v>3492</v>
      </c>
      <c r="H27" s="17">
        <v>3514</v>
      </c>
      <c r="I27" s="16">
        <v>3578</v>
      </c>
      <c r="J27" s="16">
        <v>3655</v>
      </c>
      <c r="K27" s="16">
        <v>3702</v>
      </c>
      <c r="L27" s="16">
        <v>3772</v>
      </c>
      <c r="M27" s="16">
        <v>3863</v>
      </c>
      <c r="N27" s="16">
        <v>3862</v>
      </c>
      <c r="O27" s="16">
        <v>3826</v>
      </c>
      <c r="P27" s="16">
        <v>3829</v>
      </c>
      <c r="Q27" s="16">
        <v>3829</v>
      </c>
      <c r="R27" s="16">
        <v>3768</v>
      </c>
      <c r="S27" s="16">
        <v>3725</v>
      </c>
      <c r="T27" s="16">
        <v>3715</v>
      </c>
      <c r="U27" s="16">
        <v>3676</v>
      </c>
      <c r="V27" s="16">
        <v>3609</v>
      </c>
      <c r="W27" s="16">
        <v>3564</v>
      </c>
      <c r="X27" s="16">
        <v>3508</v>
      </c>
      <c r="Y27" s="16">
        <v>3448</v>
      </c>
      <c r="Z27" s="16">
        <v>3401</v>
      </c>
      <c r="AA27" s="16">
        <v>3372</v>
      </c>
      <c r="AB27" s="16">
        <v>3341</v>
      </c>
    </row>
    <row r="28" spans="1:28">
      <c r="A28" s="16" t="s">
        <v>68</v>
      </c>
      <c r="B28" s="16">
        <v>25</v>
      </c>
      <c r="C28" s="16">
        <v>4134</v>
      </c>
      <c r="D28" s="16">
        <v>4139</v>
      </c>
      <c r="E28" s="16">
        <v>4128</v>
      </c>
      <c r="F28" s="16">
        <v>4100</v>
      </c>
      <c r="G28" s="16">
        <v>4061</v>
      </c>
      <c r="H28" s="17">
        <v>4000</v>
      </c>
      <c r="I28" s="16">
        <v>3924</v>
      </c>
      <c r="J28" s="16">
        <v>3888</v>
      </c>
      <c r="K28" s="16">
        <v>3867</v>
      </c>
      <c r="L28" s="16">
        <v>3881</v>
      </c>
      <c r="M28" s="16">
        <v>3926</v>
      </c>
      <c r="N28" s="16">
        <v>4005</v>
      </c>
      <c r="O28" s="16">
        <v>4069</v>
      </c>
      <c r="P28" s="16">
        <v>4125</v>
      </c>
      <c r="Q28" s="16">
        <v>4194</v>
      </c>
      <c r="R28" s="16">
        <v>4263</v>
      </c>
      <c r="S28" s="16">
        <v>4261</v>
      </c>
      <c r="T28" s="16">
        <v>4237</v>
      </c>
      <c r="U28" s="16">
        <v>4227</v>
      </c>
      <c r="V28" s="16">
        <v>4211</v>
      </c>
      <c r="W28" s="16">
        <v>4153</v>
      </c>
      <c r="X28" s="16">
        <v>4111</v>
      </c>
      <c r="Y28" s="16">
        <v>4090</v>
      </c>
      <c r="Z28" s="16">
        <v>4047</v>
      </c>
      <c r="AA28" s="16">
        <v>3977</v>
      </c>
      <c r="AB28" s="16">
        <v>3932</v>
      </c>
    </row>
    <row r="29" spans="1:28">
      <c r="A29" s="16" t="s">
        <v>69</v>
      </c>
      <c r="B29" s="16">
        <v>30</v>
      </c>
      <c r="C29" s="16">
        <v>4837</v>
      </c>
      <c r="D29" s="16">
        <v>4870</v>
      </c>
      <c r="E29" s="16">
        <v>4896</v>
      </c>
      <c r="F29" s="16">
        <v>4859</v>
      </c>
      <c r="G29" s="16">
        <v>4798</v>
      </c>
      <c r="H29" s="17">
        <v>4761</v>
      </c>
      <c r="I29" s="16">
        <v>4729</v>
      </c>
      <c r="J29" s="16">
        <v>4693</v>
      </c>
      <c r="K29" s="16">
        <v>4660</v>
      </c>
      <c r="L29" s="16">
        <v>4628</v>
      </c>
      <c r="M29" s="16">
        <v>4568</v>
      </c>
      <c r="N29" s="16">
        <v>4503</v>
      </c>
      <c r="O29" s="16">
        <v>4476</v>
      </c>
      <c r="P29" s="16">
        <v>4467</v>
      </c>
      <c r="Q29" s="16">
        <v>4488</v>
      </c>
      <c r="R29" s="16">
        <v>4540</v>
      </c>
      <c r="S29" s="16">
        <v>4625</v>
      </c>
      <c r="T29" s="16">
        <v>4688</v>
      </c>
      <c r="U29" s="16">
        <v>4749</v>
      </c>
      <c r="V29" s="16">
        <v>4824</v>
      </c>
      <c r="W29" s="16">
        <v>4892</v>
      </c>
      <c r="X29" s="16">
        <v>4889</v>
      </c>
      <c r="Y29" s="16">
        <v>4869</v>
      </c>
      <c r="Z29" s="16">
        <v>4851</v>
      </c>
      <c r="AA29" s="16">
        <v>4830</v>
      </c>
      <c r="AB29" s="16">
        <v>4770</v>
      </c>
    </row>
    <row r="30" spans="1:28">
      <c r="A30" s="16" t="s">
        <v>70</v>
      </c>
      <c r="B30" s="16">
        <v>35</v>
      </c>
      <c r="C30" s="16">
        <v>4658</v>
      </c>
      <c r="D30" s="16">
        <v>4895</v>
      </c>
      <c r="E30" s="16">
        <v>5029</v>
      </c>
      <c r="F30" s="16">
        <v>5184</v>
      </c>
      <c r="G30" s="16">
        <v>5308</v>
      </c>
      <c r="H30" s="17">
        <v>5355</v>
      </c>
      <c r="I30" s="16">
        <v>5348</v>
      </c>
      <c r="J30" s="16">
        <v>5344</v>
      </c>
      <c r="K30" s="16">
        <v>5303</v>
      </c>
      <c r="L30" s="16">
        <v>5245</v>
      </c>
      <c r="M30" s="16">
        <v>5221</v>
      </c>
      <c r="N30" s="16">
        <v>5202</v>
      </c>
      <c r="O30" s="16">
        <v>5169</v>
      </c>
      <c r="P30" s="16">
        <v>5137</v>
      </c>
      <c r="Q30" s="16">
        <v>5103</v>
      </c>
      <c r="R30" s="16">
        <v>5038</v>
      </c>
      <c r="S30" s="16">
        <v>4977</v>
      </c>
      <c r="T30" s="16">
        <v>4957</v>
      </c>
      <c r="U30" s="16">
        <v>4954</v>
      </c>
      <c r="V30" s="16">
        <v>4979</v>
      </c>
      <c r="W30" s="16">
        <v>5035</v>
      </c>
      <c r="X30" s="16">
        <v>5127</v>
      </c>
      <c r="Y30" s="16">
        <v>5190</v>
      </c>
      <c r="Z30" s="16">
        <v>5255</v>
      </c>
      <c r="AA30" s="16">
        <v>5333</v>
      </c>
      <c r="AB30" s="16">
        <v>5401</v>
      </c>
    </row>
    <row r="31" spans="1:28">
      <c r="A31" s="16" t="s">
        <v>71</v>
      </c>
      <c r="B31" s="16">
        <v>40</v>
      </c>
      <c r="C31" s="16">
        <v>4621</v>
      </c>
      <c r="D31" s="16">
        <v>4686</v>
      </c>
      <c r="E31" s="16">
        <v>4798</v>
      </c>
      <c r="F31" s="16">
        <v>4800</v>
      </c>
      <c r="G31" s="16">
        <v>4901</v>
      </c>
      <c r="H31" s="17">
        <v>5027</v>
      </c>
      <c r="I31" s="16">
        <v>5232</v>
      </c>
      <c r="J31" s="16">
        <v>5357</v>
      </c>
      <c r="K31" s="16">
        <v>5506</v>
      </c>
      <c r="L31" s="16">
        <v>5629</v>
      </c>
      <c r="M31" s="16">
        <v>5685</v>
      </c>
      <c r="N31" s="16">
        <v>5678</v>
      </c>
      <c r="O31" s="16">
        <v>5675</v>
      </c>
      <c r="P31" s="16">
        <v>5632</v>
      </c>
      <c r="Q31" s="16">
        <v>5577</v>
      </c>
      <c r="R31" s="16">
        <v>5557</v>
      </c>
      <c r="S31" s="16">
        <v>5540</v>
      </c>
      <c r="T31" s="16">
        <v>5509</v>
      </c>
      <c r="U31" s="16">
        <v>5479</v>
      </c>
      <c r="V31" s="16">
        <v>5443</v>
      </c>
      <c r="W31" s="16">
        <v>5378</v>
      </c>
      <c r="X31" s="16">
        <v>5318</v>
      </c>
      <c r="Y31" s="16">
        <v>5303</v>
      </c>
      <c r="Z31" s="16">
        <v>5304</v>
      </c>
      <c r="AA31" s="16">
        <v>5333</v>
      </c>
      <c r="AB31" s="16">
        <v>5392</v>
      </c>
    </row>
    <row r="32" spans="1:28">
      <c r="A32" s="16" t="s">
        <v>72</v>
      </c>
      <c r="B32" s="16">
        <v>45</v>
      </c>
      <c r="C32" s="16">
        <v>4614</v>
      </c>
      <c r="D32" s="16">
        <v>4571</v>
      </c>
      <c r="E32" s="16">
        <v>4524</v>
      </c>
      <c r="F32" s="16">
        <v>4650</v>
      </c>
      <c r="G32" s="16">
        <v>4786</v>
      </c>
      <c r="H32" s="17">
        <v>4930</v>
      </c>
      <c r="I32" s="16">
        <v>4995</v>
      </c>
      <c r="J32" s="16">
        <v>5086</v>
      </c>
      <c r="K32" s="16">
        <v>5090</v>
      </c>
      <c r="L32" s="16">
        <v>5185</v>
      </c>
      <c r="M32" s="16">
        <v>5306</v>
      </c>
      <c r="N32" s="16">
        <v>5502</v>
      </c>
      <c r="O32" s="16">
        <v>5630</v>
      </c>
      <c r="P32" s="16">
        <v>5776</v>
      </c>
      <c r="Q32" s="16">
        <v>5895</v>
      </c>
      <c r="R32" s="16">
        <v>5954</v>
      </c>
      <c r="S32" s="16">
        <v>5945</v>
      </c>
      <c r="T32" s="16">
        <v>5940</v>
      </c>
      <c r="U32" s="16">
        <v>5900</v>
      </c>
      <c r="V32" s="16">
        <v>5845</v>
      </c>
      <c r="W32" s="16">
        <v>5826</v>
      </c>
      <c r="X32" s="16">
        <v>5812</v>
      </c>
      <c r="Y32" s="16">
        <v>5785</v>
      </c>
      <c r="Z32" s="16">
        <v>5754</v>
      </c>
      <c r="AA32" s="16">
        <v>5718</v>
      </c>
      <c r="AB32" s="16">
        <v>5653</v>
      </c>
    </row>
    <row r="33" spans="1:28">
      <c r="A33" s="16" t="s">
        <v>73</v>
      </c>
      <c r="B33" s="16">
        <v>50</v>
      </c>
      <c r="C33" s="16">
        <v>5849</v>
      </c>
      <c r="D33" s="16">
        <v>5672</v>
      </c>
      <c r="E33" s="16">
        <v>5545</v>
      </c>
      <c r="F33" s="16">
        <v>5419</v>
      </c>
      <c r="G33" s="16">
        <v>5139</v>
      </c>
      <c r="H33" s="17">
        <v>4940</v>
      </c>
      <c r="I33" s="16">
        <v>4885</v>
      </c>
      <c r="J33" s="16">
        <v>4848</v>
      </c>
      <c r="K33" s="16">
        <v>4977</v>
      </c>
      <c r="L33" s="16">
        <v>5117</v>
      </c>
      <c r="M33" s="16">
        <v>5268</v>
      </c>
      <c r="N33" s="16">
        <v>5344</v>
      </c>
      <c r="O33" s="16">
        <v>5429</v>
      </c>
      <c r="P33" s="16">
        <v>5432</v>
      </c>
      <c r="Q33" s="16">
        <v>5519</v>
      </c>
      <c r="R33" s="16">
        <v>5634</v>
      </c>
      <c r="S33" s="16">
        <v>5823</v>
      </c>
      <c r="T33" s="16">
        <v>5955</v>
      </c>
      <c r="U33" s="16">
        <v>6099</v>
      </c>
      <c r="V33" s="16">
        <v>6214</v>
      </c>
      <c r="W33" s="16">
        <v>6274</v>
      </c>
      <c r="X33" s="16">
        <v>6267</v>
      </c>
      <c r="Y33" s="16">
        <v>6263</v>
      </c>
      <c r="Z33" s="16">
        <v>6222</v>
      </c>
      <c r="AA33" s="16">
        <v>6168</v>
      </c>
      <c r="AB33" s="16">
        <v>6151</v>
      </c>
    </row>
    <row r="34" spans="1:28">
      <c r="A34" s="16" t="s">
        <v>74</v>
      </c>
      <c r="B34" s="16">
        <v>55</v>
      </c>
      <c r="C34" s="16">
        <v>6277</v>
      </c>
      <c r="D34" s="16">
        <v>6413</v>
      </c>
      <c r="E34" s="16">
        <v>6482</v>
      </c>
      <c r="F34" s="16">
        <v>6379</v>
      </c>
      <c r="G34" s="16">
        <v>6404</v>
      </c>
      <c r="H34" s="17">
        <v>6346</v>
      </c>
      <c r="I34" s="16">
        <v>6175</v>
      </c>
      <c r="J34" s="16">
        <v>6040</v>
      </c>
      <c r="K34" s="16">
        <v>5922</v>
      </c>
      <c r="L34" s="16">
        <v>5657</v>
      </c>
      <c r="M34" s="16">
        <v>5465</v>
      </c>
      <c r="N34" s="16">
        <v>5408</v>
      </c>
      <c r="O34" s="16">
        <v>5390</v>
      </c>
      <c r="P34" s="16">
        <v>5528</v>
      </c>
      <c r="Q34" s="16">
        <v>5677</v>
      </c>
      <c r="R34" s="16">
        <v>5838</v>
      </c>
      <c r="S34" s="16">
        <v>5928</v>
      </c>
      <c r="T34" s="16">
        <v>6005</v>
      </c>
      <c r="U34" s="16">
        <v>6011</v>
      </c>
      <c r="V34" s="16">
        <v>6094</v>
      </c>
      <c r="W34" s="16">
        <v>6208</v>
      </c>
      <c r="X34" s="16">
        <v>6393</v>
      </c>
      <c r="Y34" s="16">
        <v>6534</v>
      </c>
      <c r="Z34" s="16">
        <v>6675</v>
      </c>
      <c r="AA34" s="16">
        <v>6793</v>
      </c>
      <c r="AB34" s="16">
        <v>6858</v>
      </c>
    </row>
    <row r="35" spans="1:28">
      <c r="A35" s="16" t="s">
        <v>75</v>
      </c>
      <c r="B35" s="16">
        <v>60</v>
      </c>
      <c r="C35" s="16">
        <v>6125</v>
      </c>
      <c r="D35" s="16">
        <v>6331</v>
      </c>
      <c r="E35" s="16">
        <v>6530</v>
      </c>
      <c r="F35" s="16">
        <v>6843</v>
      </c>
      <c r="G35" s="16">
        <v>6993</v>
      </c>
      <c r="H35" s="17">
        <v>7056</v>
      </c>
      <c r="I35" s="16">
        <v>7183</v>
      </c>
      <c r="J35" s="16">
        <v>7237</v>
      </c>
      <c r="K35" s="16">
        <v>7132</v>
      </c>
      <c r="L35" s="16">
        <v>7156</v>
      </c>
      <c r="M35" s="16">
        <v>7098</v>
      </c>
      <c r="N35" s="16">
        <v>6937</v>
      </c>
      <c r="O35" s="16">
        <v>6800</v>
      </c>
      <c r="P35" s="16">
        <v>6685</v>
      </c>
      <c r="Q35" s="16">
        <v>6423</v>
      </c>
      <c r="R35" s="16">
        <v>6234</v>
      </c>
      <c r="S35" s="16">
        <v>6178</v>
      </c>
      <c r="T35" s="16">
        <v>6179</v>
      </c>
      <c r="U35" s="16">
        <v>6331</v>
      </c>
      <c r="V35" s="16">
        <v>6497</v>
      </c>
      <c r="W35" s="16">
        <v>6673</v>
      </c>
      <c r="X35" s="16">
        <v>6782</v>
      </c>
      <c r="Y35" s="16">
        <v>6856</v>
      </c>
      <c r="Z35" s="16">
        <v>6864</v>
      </c>
      <c r="AA35" s="16">
        <v>6945</v>
      </c>
      <c r="AB35" s="16">
        <v>7063</v>
      </c>
    </row>
    <row r="36" spans="1:28">
      <c r="A36" s="16" t="s">
        <v>76</v>
      </c>
      <c r="B36" s="16">
        <v>65</v>
      </c>
      <c r="C36" s="16">
        <v>5757</v>
      </c>
      <c r="D36" s="16">
        <v>5928</v>
      </c>
      <c r="E36" s="16">
        <v>6175</v>
      </c>
      <c r="F36" s="16">
        <v>6293</v>
      </c>
      <c r="G36" s="16">
        <v>6537</v>
      </c>
      <c r="H36" s="17">
        <v>6823</v>
      </c>
      <c r="I36" s="16">
        <v>7052</v>
      </c>
      <c r="J36" s="16">
        <v>7271</v>
      </c>
      <c r="K36" s="16">
        <v>7591</v>
      </c>
      <c r="L36" s="16">
        <v>7752</v>
      </c>
      <c r="M36" s="16">
        <v>7829</v>
      </c>
      <c r="N36" s="16">
        <v>7951</v>
      </c>
      <c r="O36" s="16">
        <v>7998</v>
      </c>
      <c r="P36" s="16">
        <v>7893</v>
      </c>
      <c r="Q36" s="16">
        <v>7915</v>
      </c>
      <c r="R36" s="16">
        <v>7858</v>
      </c>
      <c r="S36" s="16">
        <v>7701</v>
      </c>
      <c r="T36" s="16">
        <v>7560</v>
      </c>
      <c r="U36" s="16">
        <v>7449</v>
      </c>
      <c r="V36" s="16">
        <v>7188</v>
      </c>
      <c r="W36" s="16">
        <v>7003</v>
      </c>
      <c r="X36" s="16">
        <v>6945</v>
      </c>
      <c r="Y36" s="16">
        <v>6969</v>
      </c>
      <c r="Z36" s="16">
        <v>7138</v>
      </c>
      <c r="AA36" s="16">
        <v>7324</v>
      </c>
      <c r="AB36" s="16">
        <v>7514</v>
      </c>
    </row>
    <row r="37" spans="1:28">
      <c r="A37" s="16" t="s">
        <v>77</v>
      </c>
      <c r="B37" s="16">
        <v>70</v>
      </c>
      <c r="C37" s="16">
        <v>6296</v>
      </c>
      <c r="D37" s="16">
        <v>6015</v>
      </c>
      <c r="E37" s="16">
        <v>5850</v>
      </c>
      <c r="F37" s="16">
        <v>5884</v>
      </c>
      <c r="G37" s="16">
        <v>5925</v>
      </c>
      <c r="H37" s="17">
        <v>5992</v>
      </c>
      <c r="I37" s="16">
        <v>6165</v>
      </c>
      <c r="J37" s="16">
        <v>6411</v>
      </c>
      <c r="K37" s="16">
        <v>6549</v>
      </c>
      <c r="L37" s="16">
        <v>6803</v>
      </c>
      <c r="M37" s="16">
        <v>7093</v>
      </c>
      <c r="N37" s="16">
        <v>7333</v>
      </c>
      <c r="O37" s="16">
        <v>7566</v>
      </c>
      <c r="P37" s="16">
        <v>7878</v>
      </c>
      <c r="Q37" s="16">
        <v>8045</v>
      </c>
      <c r="R37" s="16">
        <v>8130</v>
      </c>
      <c r="S37" s="16">
        <v>8244</v>
      </c>
      <c r="T37" s="16">
        <v>8287</v>
      </c>
      <c r="U37" s="16">
        <v>8188</v>
      </c>
      <c r="V37" s="16">
        <v>8211</v>
      </c>
      <c r="W37" s="16">
        <v>8156</v>
      </c>
      <c r="X37" s="16">
        <v>8008</v>
      </c>
      <c r="Y37" s="16">
        <v>7868</v>
      </c>
      <c r="Z37" s="16">
        <v>7761</v>
      </c>
      <c r="AA37" s="16">
        <v>7514</v>
      </c>
      <c r="AB37" s="16">
        <v>7334</v>
      </c>
    </row>
    <row r="38" spans="1:28">
      <c r="A38" s="16" t="s">
        <v>78</v>
      </c>
      <c r="B38" s="16">
        <v>75</v>
      </c>
      <c r="C38" s="16">
        <v>5953</v>
      </c>
      <c r="D38" s="16">
        <v>6203</v>
      </c>
      <c r="E38" s="16">
        <v>6358</v>
      </c>
      <c r="F38" s="16">
        <v>6391</v>
      </c>
      <c r="G38" s="16">
        <v>6316</v>
      </c>
      <c r="H38" s="17">
        <v>5984</v>
      </c>
      <c r="I38" s="16">
        <v>5734</v>
      </c>
      <c r="J38" s="16">
        <v>5593</v>
      </c>
      <c r="K38" s="16">
        <v>5624</v>
      </c>
      <c r="L38" s="16">
        <v>5669</v>
      </c>
      <c r="M38" s="16">
        <v>5748</v>
      </c>
      <c r="N38" s="16">
        <v>5916</v>
      </c>
      <c r="O38" s="16">
        <v>6149</v>
      </c>
      <c r="P38" s="16">
        <v>6295</v>
      </c>
      <c r="Q38" s="16">
        <v>6540</v>
      </c>
      <c r="R38" s="16">
        <v>6819</v>
      </c>
      <c r="S38" s="16">
        <v>7054</v>
      </c>
      <c r="T38" s="16">
        <v>7286</v>
      </c>
      <c r="U38" s="16">
        <v>7580</v>
      </c>
      <c r="V38" s="16">
        <v>7743</v>
      </c>
      <c r="W38" s="16">
        <v>7830</v>
      </c>
      <c r="X38" s="16">
        <v>7938</v>
      </c>
      <c r="Y38" s="16">
        <v>7978</v>
      </c>
      <c r="Z38" s="16">
        <v>7891</v>
      </c>
      <c r="AA38" s="16">
        <v>7918</v>
      </c>
      <c r="AB38" s="16">
        <v>7871</v>
      </c>
    </row>
    <row r="39" spans="1:28">
      <c r="A39" s="16" t="s">
        <v>79</v>
      </c>
      <c r="B39" s="16">
        <v>80</v>
      </c>
      <c r="C39" s="16">
        <v>3797</v>
      </c>
      <c r="D39" s="16">
        <v>3979</v>
      </c>
      <c r="E39" s="16">
        <v>4147</v>
      </c>
      <c r="F39" s="16">
        <v>4300</v>
      </c>
      <c r="G39" s="16">
        <v>4611</v>
      </c>
      <c r="H39" s="17">
        <v>5161</v>
      </c>
      <c r="I39" s="16">
        <v>5404</v>
      </c>
      <c r="J39" s="16">
        <v>5542</v>
      </c>
      <c r="K39" s="16">
        <v>5573</v>
      </c>
      <c r="L39" s="16">
        <v>5511</v>
      </c>
      <c r="M39" s="16">
        <v>5247</v>
      </c>
      <c r="N39" s="16">
        <v>5049</v>
      </c>
      <c r="O39" s="16">
        <v>4942</v>
      </c>
      <c r="P39" s="16">
        <v>4973</v>
      </c>
      <c r="Q39" s="16">
        <v>5020</v>
      </c>
      <c r="R39" s="16">
        <v>5106</v>
      </c>
      <c r="S39" s="16">
        <v>5262</v>
      </c>
      <c r="T39" s="16">
        <v>5472</v>
      </c>
      <c r="U39" s="16">
        <v>5613</v>
      </c>
      <c r="V39" s="16">
        <v>5838</v>
      </c>
      <c r="W39" s="16">
        <v>6091</v>
      </c>
      <c r="X39" s="16">
        <v>6308</v>
      </c>
      <c r="Y39" s="16">
        <v>6527</v>
      </c>
      <c r="Z39" s="16">
        <v>6785</v>
      </c>
      <c r="AA39" s="16">
        <v>6935</v>
      </c>
      <c r="AB39" s="16">
        <v>7023</v>
      </c>
    </row>
    <row r="40" spans="1:28">
      <c r="A40" s="16" t="s">
        <v>80</v>
      </c>
      <c r="B40" s="16">
        <v>85</v>
      </c>
      <c r="C40" s="16">
        <v>2588</v>
      </c>
      <c r="D40" s="16">
        <v>2688</v>
      </c>
      <c r="E40" s="16">
        <v>2780</v>
      </c>
      <c r="F40" s="16">
        <v>2846</v>
      </c>
      <c r="G40" s="16">
        <v>2813</v>
      </c>
      <c r="H40" s="17">
        <v>2813</v>
      </c>
      <c r="I40" s="16">
        <v>2970</v>
      </c>
      <c r="J40" s="16">
        <v>3110</v>
      </c>
      <c r="K40" s="16">
        <v>3245</v>
      </c>
      <c r="L40" s="16">
        <v>3483</v>
      </c>
      <c r="M40" s="16">
        <v>3907</v>
      </c>
      <c r="N40" s="16">
        <v>4114</v>
      </c>
      <c r="O40" s="16">
        <v>4224</v>
      </c>
      <c r="P40" s="16">
        <v>4249</v>
      </c>
      <c r="Q40" s="16">
        <v>4211</v>
      </c>
      <c r="R40" s="16">
        <v>4037</v>
      </c>
      <c r="S40" s="16">
        <v>3903</v>
      </c>
      <c r="T40" s="16">
        <v>3838</v>
      </c>
      <c r="U40" s="16">
        <v>3870</v>
      </c>
      <c r="V40" s="16">
        <v>3915</v>
      </c>
      <c r="W40" s="16">
        <v>4001</v>
      </c>
      <c r="X40" s="16">
        <v>4132</v>
      </c>
      <c r="Y40" s="16">
        <v>4300</v>
      </c>
      <c r="Z40" s="16">
        <v>4426</v>
      </c>
      <c r="AA40" s="16">
        <v>4612</v>
      </c>
      <c r="AB40" s="16">
        <v>4822</v>
      </c>
    </row>
    <row r="41" spans="1:28">
      <c r="A41" s="16" t="s">
        <v>81</v>
      </c>
      <c r="B41" s="16">
        <v>90</v>
      </c>
      <c r="C41" s="16">
        <v>1995</v>
      </c>
      <c r="D41" s="16">
        <v>1910</v>
      </c>
      <c r="E41" s="16">
        <v>1879</v>
      </c>
      <c r="F41" s="16">
        <v>1899</v>
      </c>
      <c r="G41" s="16">
        <v>1931</v>
      </c>
      <c r="H41" s="17">
        <v>1981</v>
      </c>
      <c r="I41" s="16">
        <v>2031</v>
      </c>
      <c r="J41" s="16">
        <v>2086</v>
      </c>
      <c r="K41" s="16">
        <v>2146</v>
      </c>
      <c r="L41" s="16">
        <v>2153</v>
      </c>
      <c r="M41" s="16">
        <v>2193</v>
      </c>
      <c r="N41" s="16">
        <v>2320</v>
      </c>
      <c r="O41" s="16">
        <v>2442</v>
      </c>
      <c r="P41" s="16">
        <v>2562</v>
      </c>
      <c r="Q41" s="16">
        <v>2705</v>
      </c>
      <c r="R41" s="16">
        <v>2985</v>
      </c>
      <c r="S41" s="16">
        <v>3177</v>
      </c>
      <c r="T41" s="16">
        <v>3294</v>
      </c>
      <c r="U41" s="16">
        <v>3352</v>
      </c>
      <c r="V41" s="16">
        <v>3384</v>
      </c>
      <c r="W41" s="16">
        <v>3415</v>
      </c>
      <c r="X41" s="16">
        <v>3427</v>
      </c>
      <c r="Y41" s="16">
        <v>3445</v>
      </c>
      <c r="Z41" s="16">
        <v>3491</v>
      </c>
      <c r="AA41" s="16">
        <v>3536</v>
      </c>
      <c r="AB41" s="16">
        <v>3613</v>
      </c>
    </row>
    <row r="42" spans="1:28">
      <c r="A42" s="16" t="s">
        <v>82</v>
      </c>
      <c r="B42" s="16" t="s">
        <v>14</v>
      </c>
      <c r="C42" s="16">
        <v>65788</v>
      </c>
      <c r="D42" s="16">
        <v>66514</v>
      </c>
      <c r="E42" s="16">
        <v>67194</v>
      </c>
      <c r="F42" s="16">
        <v>67686</v>
      </c>
      <c r="G42" s="16">
        <v>68143</v>
      </c>
      <c r="H42" s="17">
        <v>68606</v>
      </c>
      <c r="I42" s="16">
        <v>69071</v>
      </c>
      <c r="J42" s="16">
        <v>69558</v>
      </c>
      <c r="K42" s="16">
        <v>70046</v>
      </c>
      <c r="L42" s="16">
        <v>70515</v>
      </c>
      <c r="M42" s="16">
        <v>70966</v>
      </c>
      <c r="N42" s="16">
        <v>71396</v>
      </c>
      <c r="O42" s="16">
        <v>71813</v>
      </c>
      <c r="P42" s="16">
        <v>72231</v>
      </c>
      <c r="Q42" s="16">
        <v>72629</v>
      </c>
      <c r="R42" s="16">
        <v>73010</v>
      </c>
      <c r="S42" s="16">
        <v>73380</v>
      </c>
      <c r="T42" s="16">
        <v>73739</v>
      </c>
      <c r="U42" s="16">
        <v>74088</v>
      </c>
      <c r="V42" s="16">
        <v>74437</v>
      </c>
      <c r="W42" s="16">
        <v>74776</v>
      </c>
      <c r="X42" s="16">
        <v>75118</v>
      </c>
      <c r="Y42" s="16">
        <v>75465</v>
      </c>
      <c r="Z42" s="16">
        <v>75816</v>
      </c>
      <c r="AA42" s="16">
        <v>76164</v>
      </c>
      <c r="AB42" s="16">
        <v>76506</v>
      </c>
    </row>
    <row r="43" spans="1:28">
      <c r="A43" s="16" t="s">
        <v>83</v>
      </c>
      <c r="B43" s="16">
        <v>0</v>
      </c>
      <c r="C43" s="16">
        <v>2692</v>
      </c>
      <c r="D43" s="16">
        <v>2676</v>
      </c>
      <c r="E43" s="16">
        <v>2635</v>
      </c>
      <c r="F43" s="16">
        <v>2596</v>
      </c>
      <c r="G43" s="16">
        <v>2558</v>
      </c>
      <c r="H43" s="17">
        <v>2522</v>
      </c>
      <c r="I43" s="16">
        <v>2522</v>
      </c>
      <c r="J43" s="16">
        <v>2523</v>
      </c>
      <c r="K43" s="16">
        <v>2519</v>
      </c>
      <c r="L43" s="16">
        <v>2518</v>
      </c>
      <c r="M43" s="16">
        <v>2518</v>
      </c>
      <c r="N43" s="16">
        <v>2517</v>
      </c>
      <c r="O43" s="16">
        <v>2516</v>
      </c>
      <c r="P43" s="16">
        <v>2518</v>
      </c>
      <c r="Q43" s="16">
        <v>2520</v>
      </c>
      <c r="R43" s="16">
        <v>2526</v>
      </c>
      <c r="S43" s="16">
        <v>2535</v>
      </c>
      <c r="T43" s="16">
        <v>2544</v>
      </c>
      <c r="U43" s="16">
        <v>2558</v>
      </c>
      <c r="V43" s="16">
        <v>2572</v>
      </c>
      <c r="W43" s="16">
        <v>2589</v>
      </c>
      <c r="X43" s="16">
        <v>2605</v>
      </c>
      <c r="Y43" s="16">
        <v>2618</v>
      </c>
      <c r="Z43" s="16">
        <v>2630</v>
      </c>
      <c r="AA43" s="16">
        <v>2640</v>
      </c>
      <c r="AB43" s="16">
        <v>2648</v>
      </c>
    </row>
    <row r="44" spans="1:28">
      <c r="A44" s="16" t="s">
        <v>84</v>
      </c>
      <c r="B44" s="16">
        <v>5</v>
      </c>
      <c r="C44" s="16">
        <v>2978</v>
      </c>
      <c r="D44" s="16">
        <v>3031</v>
      </c>
      <c r="E44" s="16">
        <v>3042</v>
      </c>
      <c r="F44" s="16">
        <v>2992</v>
      </c>
      <c r="G44" s="16">
        <v>3009</v>
      </c>
      <c r="H44" s="17">
        <v>2993</v>
      </c>
      <c r="I44" s="16">
        <v>2951</v>
      </c>
      <c r="J44" s="16">
        <v>2899</v>
      </c>
      <c r="K44" s="16">
        <v>2856</v>
      </c>
      <c r="L44" s="16">
        <v>2822</v>
      </c>
      <c r="M44" s="16">
        <v>2794</v>
      </c>
      <c r="N44" s="16">
        <v>2797</v>
      </c>
      <c r="O44" s="16">
        <v>2799</v>
      </c>
      <c r="P44" s="16">
        <v>2796</v>
      </c>
      <c r="Q44" s="16">
        <v>2795</v>
      </c>
      <c r="R44" s="16">
        <v>2795</v>
      </c>
      <c r="S44" s="16">
        <v>2796</v>
      </c>
      <c r="T44" s="16">
        <v>2798</v>
      </c>
      <c r="U44" s="16">
        <v>2800</v>
      </c>
      <c r="V44" s="16">
        <v>2807</v>
      </c>
      <c r="W44" s="16">
        <v>2815</v>
      </c>
      <c r="X44" s="16">
        <v>2825</v>
      </c>
      <c r="Y44" s="16">
        <v>2839</v>
      </c>
      <c r="Z44" s="16">
        <v>2854</v>
      </c>
      <c r="AA44" s="16">
        <v>2871</v>
      </c>
      <c r="AB44" s="16">
        <v>2889</v>
      </c>
    </row>
    <row r="45" spans="1:28">
      <c r="A45" s="16" t="s">
        <v>85</v>
      </c>
      <c r="B45" s="16">
        <v>10</v>
      </c>
      <c r="C45" s="16">
        <v>3331</v>
      </c>
      <c r="D45" s="16">
        <v>3256</v>
      </c>
      <c r="E45" s="16">
        <v>3228</v>
      </c>
      <c r="F45" s="16">
        <v>3266</v>
      </c>
      <c r="G45" s="16">
        <v>3194</v>
      </c>
      <c r="H45" s="17">
        <v>3146</v>
      </c>
      <c r="I45" s="16">
        <v>3164</v>
      </c>
      <c r="J45" s="16">
        <v>3157</v>
      </c>
      <c r="K45" s="16">
        <v>3111</v>
      </c>
      <c r="L45" s="16">
        <v>3113</v>
      </c>
      <c r="M45" s="16">
        <v>3092</v>
      </c>
      <c r="N45" s="16">
        <v>3049</v>
      </c>
      <c r="O45" s="16">
        <v>2998</v>
      </c>
      <c r="P45" s="16">
        <v>2954</v>
      </c>
      <c r="Q45" s="16">
        <v>2922</v>
      </c>
      <c r="R45" s="16">
        <v>2895</v>
      </c>
      <c r="S45" s="16">
        <v>2899</v>
      </c>
      <c r="T45" s="16">
        <v>2900</v>
      </c>
      <c r="U45" s="16">
        <v>2899</v>
      </c>
      <c r="V45" s="16">
        <v>2898</v>
      </c>
      <c r="W45" s="16">
        <v>2900</v>
      </c>
      <c r="X45" s="16">
        <v>2900</v>
      </c>
      <c r="Y45" s="16">
        <v>2904</v>
      </c>
      <c r="Z45" s="16">
        <v>2906</v>
      </c>
      <c r="AA45" s="16">
        <v>2914</v>
      </c>
      <c r="AB45" s="16">
        <v>2922</v>
      </c>
    </row>
    <row r="46" spans="1:28">
      <c r="A46" s="16" t="s">
        <v>86</v>
      </c>
      <c r="B46" s="16">
        <v>15</v>
      </c>
      <c r="C46" s="16">
        <v>3458</v>
      </c>
      <c r="D46" s="16">
        <v>3558</v>
      </c>
      <c r="E46" s="16">
        <v>3618</v>
      </c>
      <c r="F46" s="16">
        <v>3632</v>
      </c>
      <c r="G46" s="16">
        <v>3684</v>
      </c>
      <c r="H46" s="17">
        <v>3731</v>
      </c>
      <c r="I46" s="16">
        <v>3658</v>
      </c>
      <c r="J46" s="16">
        <v>3641</v>
      </c>
      <c r="K46" s="16">
        <v>3668</v>
      </c>
      <c r="L46" s="16">
        <v>3616</v>
      </c>
      <c r="M46" s="16">
        <v>3569</v>
      </c>
      <c r="N46" s="16">
        <v>3556</v>
      </c>
      <c r="O46" s="16">
        <v>3545</v>
      </c>
      <c r="P46" s="16">
        <v>3516</v>
      </c>
      <c r="Q46" s="16">
        <v>3488</v>
      </c>
      <c r="R46" s="16">
        <v>3457</v>
      </c>
      <c r="S46" s="16">
        <v>3406</v>
      </c>
      <c r="T46" s="16">
        <v>3350</v>
      </c>
      <c r="U46" s="16">
        <v>3302</v>
      </c>
      <c r="V46" s="16">
        <v>3276</v>
      </c>
      <c r="W46" s="16">
        <v>3233</v>
      </c>
      <c r="X46" s="16">
        <v>3234</v>
      </c>
      <c r="Y46" s="16">
        <v>3238</v>
      </c>
      <c r="Z46" s="16">
        <v>3239</v>
      </c>
      <c r="AA46" s="16">
        <v>3238</v>
      </c>
      <c r="AB46" s="16">
        <v>3237</v>
      </c>
    </row>
    <row r="47" spans="1:28">
      <c r="A47" s="16" t="s">
        <v>87</v>
      </c>
      <c r="B47" s="16">
        <v>20</v>
      </c>
      <c r="C47" s="16">
        <v>3406</v>
      </c>
      <c r="D47" s="16">
        <v>3367</v>
      </c>
      <c r="E47" s="16">
        <v>3392</v>
      </c>
      <c r="F47" s="16">
        <v>3425</v>
      </c>
      <c r="G47" s="16">
        <v>3451</v>
      </c>
      <c r="H47" s="17">
        <v>3501</v>
      </c>
      <c r="I47" s="16">
        <v>3575</v>
      </c>
      <c r="J47" s="16">
        <v>3623</v>
      </c>
      <c r="K47" s="16">
        <v>3659</v>
      </c>
      <c r="L47" s="16">
        <v>3714</v>
      </c>
      <c r="M47" s="16">
        <v>3762</v>
      </c>
      <c r="N47" s="16">
        <v>3730</v>
      </c>
      <c r="O47" s="16">
        <v>3711</v>
      </c>
      <c r="P47" s="16">
        <v>3710</v>
      </c>
      <c r="Q47" s="16">
        <v>3681</v>
      </c>
      <c r="R47" s="16">
        <v>3640</v>
      </c>
      <c r="S47" s="16">
        <v>3605</v>
      </c>
      <c r="T47" s="16">
        <v>3582</v>
      </c>
      <c r="U47" s="16">
        <v>3546</v>
      </c>
      <c r="V47" s="16">
        <v>3491</v>
      </c>
      <c r="W47" s="16">
        <v>3455</v>
      </c>
      <c r="X47" s="16">
        <v>3392</v>
      </c>
      <c r="Y47" s="16">
        <v>3342</v>
      </c>
      <c r="Z47" s="16">
        <v>3308</v>
      </c>
      <c r="AA47" s="16">
        <v>3288</v>
      </c>
      <c r="AB47" s="16">
        <v>3266</v>
      </c>
    </row>
    <row r="48" spans="1:28">
      <c r="A48" s="16" t="s">
        <v>88</v>
      </c>
      <c r="B48" s="16">
        <v>25</v>
      </c>
      <c r="C48" s="16">
        <v>2946</v>
      </c>
      <c r="D48" s="16">
        <v>3010</v>
      </c>
      <c r="E48" s="16">
        <v>3013</v>
      </c>
      <c r="F48" s="16">
        <v>2953</v>
      </c>
      <c r="G48" s="16">
        <v>2909</v>
      </c>
      <c r="H48" s="17">
        <v>2818</v>
      </c>
      <c r="I48" s="16">
        <v>2758</v>
      </c>
      <c r="J48" s="16">
        <v>2741</v>
      </c>
      <c r="K48" s="16">
        <v>2753</v>
      </c>
      <c r="L48" s="16">
        <v>2773</v>
      </c>
      <c r="M48" s="16">
        <v>2814</v>
      </c>
      <c r="N48" s="16">
        <v>2869</v>
      </c>
      <c r="O48" s="16">
        <v>2902</v>
      </c>
      <c r="P48" s="16">
        <v>2938</v>
      </c>
      <c r="Q48" s="16">
        <v>2984</v>
      </c>
      <c r="R48" s="16">
        <v>3020</v>
      </c>
      <c r="S48" s="16">
        <v>3015</v>
      </c>
      <c r="T48" s="16">
        <v>3004</v>
      </c>
      <c r="U48" s="16">
        <v>2994</v>
      </c>
      <c r="V48" s="16">
        <v>2976</v>
      </c>
      <c r="W48" s="16">
        <v>2941</v>
      </c>
      <c r="X48" s="16">
        <v>2916</v>
      </c>
      <c r="Y48" s="16">
        <v>2894</v>
      </c>
      <c r="Z48" s="16">
        <v>2864</v>
      </c>
      <c r="AA48" s="16">
        <v>2821</v>
      </c>
      <c r="AB48" s="16">
        <v>2792</v>
      </c>
    </row>
    <row r="49" spans="1:28">
      <c r="A49" s="16" t="s">
        <v>89</v>
      </c>
      <c r="B49" s="16">
        <v>30</v>
      </c>
      <c r="C49" s="16">
        <v>3502</v>
      </c>
      <c r="D49" s="16">
        <v>3489</v>
      </c>
      <c r="E49" s="16">
        <v>3497</v>
      </c>
      <c r="F49" s="16">
        <v>3459</v>
      </c>
      <c r="G49" s="16">
        <v>3376</v>
      </c>
      <c r="H49" s="17">
        <v>3343</v>
      </c>
      <c r="I49" s="16">
        <v>3341</v>
      </c>
      <c r="J49" s="16">
        <v>3319</v>
      </c>
      <c r="K49" s="16">
        <v>3285</v>
      </c>
      <c r="L49" s="16">
        <v>3261</v>
      </c>
      <c r="M49" s="16">
        <v>3198</v>
      </c>
      <c r="N49" s="16">
        <v>3157</v>
      </c>
      <c r="O49" s="16">
        <v>3142</v>
      </c>
      <c r="P49" s="16">
        <v>3151</v>
      </c>
      <c r="Q49" s="16">
        <v>3173</v>
      </c>
      <c r="R49" s="16">
        <v>3212</v>
      </c>
      <c r="S49" s="16">
        <v>3268</v>
      </c>
      <c r="T49" s="16">
        <v>3302</v>
      </c>
      <c r="U49" s="16">
        <v>3343</v>
      </c>
      <c r="V49" s="16">
        <v>3390</v>
      </c>
      <c r="W49" s="16">
        <v>3429</v>
      </c>
      <c r="X49" s="16">
        <v>3427</v>
      </c>
      <c r="Y49" s="16">
        <v>3417</v>
      </c>
      <c r="Z49" s="16">
        <v>3402</v>
      </c>
      <c r="AA49" s="16">
        <v>3384</v>
      </c>
      <c r="AB49" s="16">
        <v>3348</v>
      </c>
    </row>
    <row r="50" spans="1:28">
      <c r="A50" s="16" t="s">
        <v>90</v>
      </c>
      <c r="B50" s="16">
        <v>35</v>
      </c>
      <c r="C50" s="16">
        <v>3245</v>
      </c>
      <c r="D50" s="16">
        <v>3472</v>
      </c>
      <c r="E50" s="16">
        <v>3615</v>
      </c>
      <c r="F50" s="16">
        <v>3714</v>
      </c>
      <c r="G50" s="16">
        <v>3865</v>
      </c>
      <c r="H50" s="17">
        <v>3936</v>
      </c>
      <c r="I50" s="16">
        <v>3896</v>
      </c>
      <c r="J50" s="16">
        <v>3883</v>
      </c>
      <c r="K50" s="16">
        <v>3851</v>
      </c>
      <c r="L50" s="16">
        <v>3793</v>
      </c>
      <c r="M50" s="16">
        <v>3774</v>
      </c>
      <c r="N50" s="16">
        <v>3774</v>
      </c>
      <c r="O50" s="16">
        <v>3757</v>
      </c>
      <c r="P50" s="16">
        <v>3730</v>
      </c>
      <c r="Q50" s="16">
        <v>3708</v>
      </c>
      <c r="R50" s="16">
        <v>3651</v>
      </c>
      <c r="S50" s="16">
        <v>3611</v>
      </c>
      <c r="T50" s="16">
        <v>3600</v>
      </c>
      <c r="U50" s="16">
        <v>3610</v>
      </c>
      <c r="V50" s="16">
        <v>3632</v>
      </c>
      <c r="W50" s="16">
        <v>3675</v>
      </c>
      <c r="X50" s="16">
        <v>3735</v>
      </c>
      <c r="Y50" s="16">
        <v>3771</v>
      </c>
      <c r="Z50" s="16">
        <v>3816</v>
      </c>
      <c r="AA50" s="16">
        <v>3868</v>
      </c>
      <c r="AB50" s="16">
        <v>3911</v>
      </c>
    </row>
    <row r="51" spans="1:28">
      <c r="A51" s="16" t="s">
        <v>91</v>
      </c>
      <c r="B51" s="16">
        <v>40</v>
      </c>
      <c r="C51" s="16">
        <v>3511</v>
      </c>
      <c r="D51" s="16">
        <v>3563</v>
      </c>
      <c r="E51" s="16">
        <v>3663</v>
      </c>
      <c r="F51" s="16">
        <v>3691</v>
      </c>
      <c r="G51" s="16">
        <v>3665</v>
      </c>
      <c r="H51" s="17">
        <v>3710</v>
      </c>
      <c r="I51" s="16">
        <v>3885</v>
      </c>
      <c r="J51" s="16">
        <v>4000</v>
      </c>
      <c r="K51" s="16">
        <v>4094</v>
      </c>
      <c r="L51" s="16">
        <v>4223</v>
      </c>
      <c r="M51" s="16">
        <v>4290</v>
      </c>
      <c r="N51" s="16">
        <v>4261</v>
      </c>
      <c r="O51" s="16">
        <v>4251</v>
      </c>
      <c r="P51" s="16">
        <v>4224</v>
      </c>
      <c r="Q51" s="16">
        <v>4174</v>
      </c>
      <c r="R51" s="16">
        <v>4157</v>
      </c>
      <c r="S51" s="16">
        <v>4158</v>
      </c>
      <c r="T51" s="16">
        <v>4143</v>
      </c>
      <c r="U51" s="16">
        <v>4117</v>
      </c>
      <c r="V51" s="16">
        <v>4095</v>
      </c>
      <c r="W51" s="16">
        <v>4037</v>
      </c>
      <c r="X51" s="16">
        <v>4001</v>
      </c>
      <c r="Y51" s="16">
        <v>3992</v>
      </c>
      <c r="Z51" s="16">
        <v>4004</v>
      </c>
      <c r="AA51" s="16">
        <v>4029</v>
      </c>
      <c r="AB51" s="16">
        <v>4073</v>
      </c>
    </row>
    <row r="52" spans="1:28">
      <c r="A52" s="16" t="s">
        <v>92</v>
      </c>
      <c r="B52" s="16">
        <v>45</v>
      </c>
      <c r="C52" s="16">
        <v>3681</v>
      </c>
      <c r="D52" s="16">
        <v>3584</v>
      </c>
      <c r="E52" s="16">
        <v>3522</v>
      </c>
      <c r="F52" s="16">
        <v>3596</v>
      </c>
      <c r="G52" s="16">
        <v>3702</v>
      </c>
      <c r="H52" s="17">
        <v>3806</v>
      </c>
      <c r="I52" s="16">
        <v>3859</v>
      </c>
      <c r="J52" s="16">
        <v>3937</v>
      </c>
      <c r="K52" s="16">
        <v>3963</v>
      </c>
      <c r="L52" s="16">
        <v>3956</v>
      </c>
      <c r="M52" s="16">
        <v>4009</v>
      </c>
      <c r="N52" s="16">
        <v>4169</v>
      </c>
      <c r="O52" s="16">
        <v>4279</v>
      </c>
      <c r="P52" s="16">
        <v>4370</v>
      </c>
      <c r="Q52" s="16">
        <v>4485</v>
      </c>
      <c r="R52" s="16">
        <v>4546</v>
      </c>
      <c r="S52" s="16">
        <v>4523</v>
      </c>
      <c r="T52" s="16">
        <v>4516</v>
      </c>
      <c r="U52" s="16">
        <v>4490</v>
      </c>
      <c r="V52" s="16">
        <v>4445</v>
      </c>
      <c r="W52" s="16">
        <v>4432</v>
      </c>
      <c r="X52" s="16">
        <v>4431</v>
      </c>
      <c r="Y52" s="16">
        <v>4417</v>
      </c>
      <c r="Z52" s="16">
        <v>4392</v>
      </c>
      <c r="AA52" s="16">
        <v>4368</v>
      </c>
      <c r="AB52" s="16">
        <v>4314</v>
      </c>
    </row>
    <row r="53" spans="1:28">
      <c r="A53" s="16" t="s">
        <v>93</v>
      </c>
      <c r="B53" s="16">
        <v>50</v>
      </c>
      <c r="C53" s="16">
        <v>4279</v>
      </c>
      <c r="D53" s="16">
        <v>4241</v>
      </c>
      <c r="E53" s="16">
        <v>4210</v>
      </c>
      <c r="F53" s="16">
        <v>4189</v>
      </c>
      <c r="G53" s="16">
        <v>4036</v>
      </c>
      <c r="H53" s="17">
        <v>3930</v>
      </c>
      <c r="I53" s="16">
        <v>3833</v>
      </c>
      <c r="J53" s="16">
        <v>3789</v>
      </c>
      <c r="K53" s="16">
        <v>3865</v>
      </c>
      <c r="L53" s="16">
        <v>3975</v>
      </c>
      <c r="M53" s="16">
        <v>4082</v>
      </c>
      <c r="N53" s="16">
        <v>4144</v>
      </c>
      <c r="O53" s="16">
        <v>4214</v>
      </c>
      <c r="P53" s="16">
        <v>4238</v>
      </c>
      <c r="Q53" s="16">
        <v>4242</v>
      </c>
      <c r="R53" s="16">
        <v>4301</v>
      </c>
      <c r="S53" s="16">
        <v>4452</v>
      </c>
      <c r="T53" s="16">
        <v>4558</v>
      </c>
      <c r="U53" s="16">
        <v>4649</v>
      </c>
      <c r="V53" s="16">
        <v>4752</v>
      </c>
      <c r="W53" s="16">
        <v>4812</v>
      </c>
      <c r="X53" s="16">
        <v>4791</v>
      </c>
      <c r="Y53" s="16">
        <v>4788</v>
      </c>
      <c r="Z53" s="16">
        <v>4761</v>
      </c>
      <c r="AA53" s="16">
        <v>4718</v>
      </c>
      <c r="AB53" s="16">
        <v>4706</v>
      </c>
    </row>
    <row r="54" spans="1:28">
      <c r="A54" s="16" t="s">
        <v>94</v>
      </c>
      <c r="B54" s="16">
        <v>55</v>
      </c>
      <c r="C54" s="16">
        <v>4998</v>
      </c>
      <c r="D54" s="16">
        <v>4981</v>
      </c>
      <c r="E54" s="16">
        <v>4917</v>
      </c>
      <c r="F54" s="16">
        <v>4807</v>
      </c>
      <c r="G54" s="16">
        <v>4802</v>
      </c>
      <c r="H54" s="17">
        <v>4720</v>
      </c>
      <c r="I54" s="16">
        <v>4659</v>
      </c>
      <c r="J54" s="16">
        <v>4609</v>
      </c>
      <c r="K54" s="16">
        <v>4579</v>
      </c>
      <c r="L54" s="16">
        <v>4427</v>
      </c>
      <c r="M54" s="16">
        <v>4318</v>
      </c>
      <c r="N54" s="16">
        <v>4230</v>
      </c>
      <c r="O54" s="16">
        <v>4204</v>
      </c>
      <c r="P54" s="16">
        <v>4287</v>
      </c>
      <c r="Q54" s="16">
        <v>4403</v>
      </c>
      <c r="R54" s="16">
        <v>4514</v>
      </c>
      <c r="S54" s="16">
        <v>4589</v>
      </c>
      <c r="T54" s="16">
        <v>4656</v>
      </c>
      <c r="U54" s="16">
        <v>4677</v>
      </c>
      <c r="V54" s="16">
        <v>4692</v>
      </c>
      <c r="W54" s="16">
        <v>4759</v>
      </c>
      <c r="X54" s="16">
        <v>4901</v>
      </c>
      <c r="Y54" s="16">
        <v>5012</v>
      </c>
      <c r="Z54" s="16">
        <v>5105</v>
      </c>
      <c r="AA54" s="16">
        <v>5204</v>
      </c>
      <c r="AB54" s="16">
        <v>5261</v>
      </c>
    </row>
    <row r="55" spans="1:28">
      <c r="A55" s="16" t="s">
        <v>95</v>
      </c>
      <c r="B55" s="16">
        <v>60</v>
      </c>
      <c r="C55" s="16">
        <v>4880</v>
      </c>
      <c r="D55" s="16">
        <v>5041</v>
      </c>
      <c r="E55" s="16">
        <v>5218</v>
      </c>
      <c r="F55" s="16">
        <v>5301</v>
      </c>
      <c r="G55" s="16">
        <v>5422</v>
      </c>
      <c r="H55" s="17">
        <v>5471</v>
      </c>
      <c r="I55" s="16">
        <v>5461</v>
      </c>
      <c r="J55" s="16">
        <v>5404</v>
      </c>
      <c r="K55" s="16">
        <v>5302</v>
      </c>
      <c r="L55" s="16">
        <v>5299</v>
      </c>
      <c r="M55" s="16">
        <v>5225</v>
      </c>
      <c r="N55" s="16">
        <v>5160</v>
      </c>
      <c r="O55" s="16">
        <v>5099</v>
      </c>
      <c r="P55" s="16">
        <v>5062</v>
      </c>
      <c r="Q55" s="16">
        <v>4904</v>
      </c>
      <c r="R55" s="16">
        <v>4792</v>
      </c>
      <c r="S55" s="16">
        <v>4710</v>
      </c>
      <c r="T55" s="16">
        <v>4703</v>
      </c>
      <c r="U55" s="16">
        <v>4796</v>
      </c>
      <c r="V55" s="16">
        <v>4920</v>
      </c>
      <c r="W55" s="16">
        <v>5039</v>
      </c>
      <c r="X55" s="16">
        <v>5127</v>
      </c>
      <c r="Y55" s="16">
        <v>5190</v>
      </c>
      <c r="Z55" s="16">
        <v>5211</v>
      </c>
      <c r="AA55" s="16">
        <v>5235</v>
      </c>
      <c r="AB55" s="16">
        <v>5306</v>
      </c>
    </row>
    <row r="56" spans="1:28">
      <c r="A56" s="16" t="s">
        <v>96</v>
      </c>
      <c r="B56" s="16">
        <v>65</v>
      </c>
      <c r="C56" s="16">
        <v>4344</v>
      </c>
      <c r="D56" s="16">
        <v>4506</v>
      </c>
      <c r="E56" s="16">
        <v>4659</v>
      </c>
      <c r="F56" s="16">
        <v>4873</v>
      </c>
      <c r="G56" s="16">
        <v>5013</v>
      </c>
      <c r="H56" s="17">
        <v>5191</v>
      </c>
      <c r="I56" s="16">
        <v>5358</v>
      </c>
      <c r="J56" s="16">
        <v>5538</v>
      </c>
      <c r="K56" s="16">
        <v>5646</v>
      </c>
      <c r="L56" s="16">
        <v>5772</v>
      </c>
      <c r="M56" s="16">
        <v>5828</v>
      </c>
      <c r="N56" s="16">
        <v>5828</v>
      </c>
      <c r="O56" s="16">
        <v>5783</v>
      </c>
      <c r="P56" s="16">
        <v>5690</v>
      </c>
      <c r="Q56" s="16">
        <v>5688</v>
      </c>
      <c r="R56" s="16">
        <v>5619</v>
      </c>
      <c r="S56" s="16">
        <v>5550</v>
      </c>
      <c r="T56" s="16">
        <v>5479</v>
      </c>
      <c r="U56" s="16">
        <v>5436</v>
      </c>
      <c r="V56" s="16">
        <v>5278</v>
      </c>
      <c r="W56" s="16">
        <v>5167</v>
      </c>
      <c r="X56" s="16">
        <v>5092</v>
      </c>
      <c r="Y56" s="16">
        <v>5101</v>
      </c>
      <c r="Z56" s="16">
        <v>5203</v>
      </c>
      <c r="AA56" s="16">
        <v>5336</v>
      </c>
      <c r="AB56" s="16">
        <v>5462</v>
      </c>
    </row>
    <row r="57" spans="1:28">
      <c r="A57" s="16" t="s">
        <v>97</v>
      </c>
      <c r="B57" s="16">
        <v>70</v>
      </c>
      <c r="C57" s="16">
        <v>4364</v>
      </c>
      <c r="D57" s="16">
        <v>4249</v>
      </c>
      <c r="E57" s="16">
        <v>4185</v>
      </c>
      <c r="F57" s="16">
        <v>4136</v>
      </c>
      <c r="G57" s="16">
        <v>4200</v>
      </c>
      <c r="H57" s="17">
        <v>4405</v>
      </c>
      <c r="I57" s="16">
        <v>4559</v>
      </c>
      <c r="J57" s="16">
        <v>4711</v>
      </c>
      <c r="K57" s="16">
        <v>4914</v>
      </c>
      <c r="L57" s="16">
        <v>5063</v>
      </c>
      <c r="M57" s="16">
        <v>5243</v>
      </c>
      <c r="N57" s="16">
        <v>5416</v>
      </c>
      <c r="O57" s="16">
        <v>5598</v>
      </c>
      <c r="P57" s="16">
        <v>5720</v>
      </c>
      <c r="Q57" s="16">
        <v>5846</v>
      </c>
      <c r="R57" s="16">
        <v>5907</v>
      </c>
      <c r="S57" s="16">
        <v>5916</v>
      </c>
      <c r="T57" s="16">
        <v>5879</v>
      </c>
      <c r="U57" s="16">
        <v>5795</v>
      </c>
      <c r="V57" s="16">
        <v>5796</v>
      </c>
      <c r="W57" s="16">
        <v>5734</v>
      </c>
      <c r="X57" s="16">
        <v>5665</v>
      </c>
      <c r="Y57" s="16">
        <v>5594</v>
      </c>
      <c r="Z57" s="16">
        <v>5547</v>
      </c>
      <c r="AA57" s="16">
        <v>5396</v>
      </c>
      <c r="AB57" s="16">
        <v>5287</v>
      </c>
    </row>
    <row r="58" spans="1:28">
      <c r="A58" s="16" t="s">
        <v>98</v>
      </c>
      <c r="B58" s="16">
        <v>75</v>
      </c>
      <c r="C58" s="16">
        <v>4130</v>
      </c>
      <c r="D58" s="16">
        <v>4335</v>
      </c>
      <c r="E58" s="16">
        <v>4451</v>
      </c>
      <c r="F58" s="16">
        <v>4502</v>
      </c>
      <c r="G58" s="16">
        <v>4486</v>
      </c>
      <c r="H58" s="17">
        <v>4165</v>
      </c>
      <c r="I58" s="16">
        <v>4058</v>
      </c>
      <c r="J58" s="16">
        <v>4002</v>
      </c>
      <c r="K58" s="16">
        <v>3965</v>
      </c>
      <c r="L58" s="16">
        <v>4024</v>
      </c>
      <c r="M58" s="16">
        <v>4206</v>
      </c>
      <c r="N58" s="16">
        <v>4353</v>
      </c>
      <c r="O58" s="16">
        <v>4499</v>
      </c>
      <c r="P58" s="16">
        <v>4687</v>
      </c>
      <c r="Q58" s="16">
        <v>4836</v>
      </c>
      <c r="R58" s="16">
        <v>5011</v>
      </c>
      <c r="S58" s="16">
        <v>5182</v>
      </c>
      <c r="T58" s="16">
        <v>5357</v>
      </c>
      <c r="U58" s="16">
        <v>5484</v>
      </c>
      <c r="V58" s="16">
        <v>5606</v>
      </c>
      <c r="W58" s="16">
        <v>5669</v>
      </c>
      <c r="X58" s="16">
        <v>5687</v>
      </c>
      <c r="Y58" s="16">
        <v>5661</v>
      </c>
      <c r="Z58" s="16">
        <v>5589</v>
      </c>
      <c r="AA58" s="16">
        <v>5592</v>
      </c>
      <c r="AB58" s="16">
        <v>5541</v>
      </c>
    </row>
    <row r="59" spans="1:28">
      <c r="A59" s="16" t="s">
        <v>99</v>
      </c>
      <c r="B59" s="16">
        <v>80</v>
      </c>
      <c r="C59" s="16">
        <v>2811</v>
      </c>
      <c r="D59" s="16">
        <v>2903</v>
      </c>
      <c r="E59" s="16">
        <v>3015</v>
      </c>
      <c r="F59" s="16">
        <v>3159</v>
      </c>
      <c r="G59" s="16">
        <v>3350</v>
      </c>
      <c r="H59" s="17">
        <v>3685</v>
      </c>
      <c r="I59" s="16">
        <v>3875</v>
      </c>
      <c r="J59" s="16">
        <v>3977</v>
      </c>
      <c r="K59" s="16">
        <v>4028</v>
      </c>
      <c r="L59" s="16">
        <v>4016</v>
      </c>
      <c r="M59" s="16">
        <v>3758</v>
      </c>
      <c r="N59" s="16">
        <v>3662</v>
      </c>
      <c r="O59" s="16">
        <v>3617</v>
      </c>
      <c r="P59" s="16">
        <v>3596</v>
      </c>
      <c r="Q59" s="16">
        <v>3653</v>
      </c>
      <c r="R59" s="16">
        <v>3809</v>
      </c>
      <c r="S59" s="16">
        <v>3942</v>
      </c>
      <c r="T59" s="16">
        <v>4078</v>
      </c>
      <c r="U59" s="16">
        <v>4245</v>
      </c>
      <c r="V59" s="16">
        <v>4386</v>
      </c>
      <c r="W59" s="16">
        <v>4551</v>
      </c>
      <c r="X59" s="16">
        <v>4715</v>
      </c>
      <c r="Y59" s="16">
        <v>4878</v>
      </c>
      <c r="Z59" s="16">
        <v>5003</v>
      </c>
      <c r="AA59" s="16">
        <v>5117</v>
      </c>
      <c r="AB59" s="16">
        <v>5182</v>
      </c>
    </row>
    <row r="60" spans="1:28">
      <c r="A60" s="16" t="s">
        <v>100</v>
      </c>
      <c r="B60" s="16">
        <v>85</v>
      </c>
      <c r="C60" s="16">
        <v>1903</v>
      </c>
      <c r="D60" s="16">
        <v>1931</v>
      </c>
      <c r="E60" s="16">
        <v>1972</v>
      </c>
      <c r="F60" s="16">
        <v>2029</v>
      </c>
      <c r="G60" s="16">
        <v>2059</v>
      </c>
      <c r="H60" s="17">
        <v>2136</v>
      </c>
      <c r="I60" s="16">
        <v>2218</v>
      </c>
      <c r="J60" s="16">
        <v>2319</v>
      </c>
      <c r="K60" s="16">
        <v>2442</v>
      </c>
      <c r="L60" s="16">
        <v>2596</v>
      </c>
      <c r="M60" s="16">
        <v>2875</v>
      </c>
      <c r="N60" s="16">
        <v>3033</v>
      </c>
      <c r="O60" s="16">
        <v>3119</v>
      </c>
      <c r="P60" s="16">
        <v>3160</v>
      </c>
      <c r="Q60" s="16">
        <v>3146</v>
      </c>
      <c r="R60" s="16">
        <v>2970</v>
      </c>
      <c r="S60" s="16">
        <v>2903</v>
      </c>
      <c r="T60" s="16">
        <v>2876</v>
      </c>
      <c r="U60" s="16">
        <v>2877</v>
      </c>
      <c r="V60" s="16">
        <v>2928</v>
      </c>
      <c r="W60" s="16">
        <v>3048</v>
      </c>
      <c r="X60" s="16">
        <v>3161</v>
      </c>
      <c r="Y60" s="16">
        <v>3276</v>
      </c>
      <c r="Z60" s="16">
        <v>3411</v>
      </c>
      <c r="AA60" s="16">
        <v>3533</v>
      </c>
      <c r="AB60" s="16">
        <v>3676</v>
      </c>
    </row>
    <row r="61" spans="1:28">
      <c r="A61" s="16" t="s">
        <v>101</v>
      </c>
      <c r="B61" s="16">
        <v>90</v>
      </c>
      <c r="C61" s="16">
        <v>1329</v>
      </c>
      <c r="D61" s="16">
        <v>1320</v>
      </c>
      <c r="E61" s="16">
        <v>1342</v>
      </c>
      <c r="F61" s="16">
        <v>1363</v>
      </c>
      <c r="G61" s="16">
        <v>1361</v>
      </c>
      <c r="H61" s="17">
        <v>1395</v>
      </c>
      <c r="I61" s="16">
        <v>1438</v>
      </c>
      <c r="J61" s="16">
        <v>1490</v>
      </c>
      <c r="K61" s="16">
        <v>1542</v>
      </c>
      <c r="L61" s="16">
        <v>1556</v>
      </c>
      <c r="M61" s="16">
        <v>1616</v>
      </c>
      <c r="N61" s="16">
        <v>1692</v>
      </c>
      <c r="O61" s="16">
        <v>1784</v>
      </c>
      <c r="P61" s="16">
        <v>1887</v>
      </c>
      <c r="Q61" s="16">
        <v>1983</v>
      </c>
      <c r="R61" s="16">
        <v>2187</v>
      </c>
      <c r="S61" s="16">
        <v>2322</v>
      </c>
      <c r="T61" s="16">
        <v>2409</v>
      </c>
      <c r="U61" s="16">
        <v>2470</v>
      </c>
      <c r="V61" s="16">
        <v>2494</v>
      </c>
      <c r="W61" s="16">
        <v>2491</v>
      </c>
      <c r="X61" s="16">
        <v>2514</v>
      </c>
      <c r="Y61" s="16">
        <v>2539</v>
      </c>
      <c r="Z61" s="16">
        <v>2569</v>
      </c>
      <c r="AA61" s="16">
        <v>2611</v>
      </c>
      <c r="AB61" s="16">
        <v>2681</v>
      </c>
    </row>
    <row r="62" spans="1:28">
      <c r="A62" s="16" t="s">
        <v>102</v>
      </c>
      <c r="B62" s="16" t="s">
        <v>15</v>
      </c>
      <c r="C62" s="16">
        <v>60012</v>
      </c>
      <c r="D62" s="16">
        <v>60663</v>
      </c>
      <c r="E62" s="16">
        <v>61192</v>
      </c>
      <c r="F62" s="16">
        <v>61390</v>
      </c>
      <c r="G62" s="16">
        <v>61514</v>
      </c>
      <c r="H62" s="17">
        <v>61625</v>
      </c>
      <c r="I62" s="16">
        <v>61764</v>
      </c>
      <c r="J62" s="16">
        <v>61930</v>
      </c>
      <c r="K62" s="16">
        <v>62107</v>
      </c>
      <c r="L62" s="16">
        <v>62280</v>
      </c>
      <c r="M62" s="16">
        <v>62478</v>
      </c>
      <c r="N62" s="16">
        <v>62664</v>
      </c>
      <c r="O62" s="16">
        <v>62852</v>
      </c>
      <c r="P62" s="16">
        <v>63030</v>
      </c>
      <c r="Q62" s="16">
        <v>63204</v>
      </c>
      <c r="R62" s="16">
        <v>63372</v>
      </c>
      <c r="S62" s="16">
        <v>63543</v>
      </c>
      <c r="T62" s="16">
        <v>63707</v>
      </c>
      <c r="U62" s="16">
        <v>63870</v>
      </c>
      <c r="V62" s="16">
        <v>64029</v>
      </c>
      <c r="W62" s="16">
        <v>64196</v>
      </c>
      <c r="X62" s="16">
        <v>64359</v>
      </c>
      <c r="Y62" s="16">
        <v>64512</v>
      </c>
      <c r="Z62" s="16">
        <v>64657</v>
      </c>
      <c r="AA62" s="16">
        <v>64795</v>
      </c>
      <c r="AB62" s="16">
        <v>64927</v>
      </c>
    </row>
    <row r="63" spans="1:28">
      <c r="A63" s="16" t="s">
        <v>103</v>
      </c>
      <c r="B63" s="16">
        <v>0</v>
      </c>
      <c r="C63" s="16">
        <v>3781</v>
      </c>
      <c r="D63" s="16">
        <v>3699</v>
      </c>
      <c r="E63" s="16">
        <v>3644</v>
      </c>
      <c r="F63" s="16">
        <v>3540</v>
      </c>
      <c r="G63" s="16">
        <v>3463</v>
      </c>
      <c r="H63" s="17">
        <v>3373</v>
      </c>
      <c r="I63" s="16">
        <v>3351</v>
      </c>
      <c r="J63" s="16">
        <v>3332</v>
      </c>
      <c r="K63" s="16">
        <v>3311</v>
      </c>
      <c r="L63" s="16">
        <v>3293</v>
      </c>
      <c r="M63" s="16">
        <v>3282</v>
      </c>
      <c r="N63" s="16">
        <v>3278</v>
      </c>
      <c r="O63" s="16">
        <v>3276</v>
      </c>
      <c r="P63" s="16">
        <v>3277</v>
      </c>
      <c r="Q63" s="16">
        <v>3282</v>
      </c>
      <c r="R63" s="16">
        <v>3290</v>
      </c>
      <c r="S63" s="16">
        <v>3301</v>
      </c>
      <c r="T63" s="16">
        <v>3316</v>
      </c>
      <c r="U63" s="16">
        <v>3333</v>
      </c>
      <c r="V63" s="16">
        <v>3349</v>
      </c>
      <c r="W63" s="16">
        <v>3364</v>
      </c>
      <c r="X63" s="16">
        <v>3380</v>
      </c>
      <c r="Y63" s="16">
        <v>3390</v>
      </c>
      <c r="Z63" s="16">
        <v>3399</v>
      </c>
      <c r="AA63" s="16">
        <v>3403</v>
      </c>
      <c r="AB63" s="16">
        <v>3403</v>
      </c>
    </row>
    <row r="64" spans="1:28">
      <c r="A64" s="16" t="s">
        <v>104</v>
      </c>
      <c r="B64" s="16">
        <v>5</v>
      </c>
      <c r="C64" s="16">
        <v>3846</v>
      </c>
      <c r="D64" s="16">
        <v>3950</v>
      </c>
      <c r="E64" s="16">
        <v>3918</v>
      </c>
      <c r="F64" s="16">
        <v>3941</v>
      </c>
      <c r="G64" s="16">
        <v>3884</v>
      </c>
      <c r="H64" s="17">
        <v>3854</v>
      </c>
      <c r="I64" s="16">
        <v>3744</v>
      </c>
      <c r="J64" s="16">
        <v>3670</v>
      </c>
      <c r="K64" s="16">
        <v>3576</v>
      </c>
      <c r="L64" s="16">
        <v>3511</v>
      </c>
      <c r="M64" s="16">
        <v>3436</v>
      </c>
      <c r="N64" s="16">
        <v>3423</v>
      </c>
      <c r="O64" s="16">
        <v>3409</v>
      </c>
      <c r="P64" s="16">
        <v>3394</v>
      </c>
      <c r="Q64" s="16">
        <v>3380</v>
      </c>
      <c r="R64" s="16">
        <v>3373</v>
      </c>
      <c r="S64" s="16">
        <v>3370</v>
      </c>
      <c r="T64" s="16">
        <v>3372</v>
      </c>
      <c r="U64" s="16">
        <v>3374</v>
      </c>
      <c r="V64" s="16">
        <v>3381</v>
      </c>
      <c r="W64" s="16">
        <v>3392</v>
      </c>
      <c r="X64" s="16">
        <v>3405</v>
      </c>
      <c r="Y64" s="16">
        <v>3421</v>
      </c>
      <c r="Z64" s="16">
        <v>3437</v>
      </c>
      <c r="AA64" s="16">
        <v>3455</v>
      </c>
      <c r="AB64" s="16">
        <v>3473</v>
      </c>
    </row>
    <row r="65" spans="1:28">
      <c r="A65" s="16" t="s">
        <v>105</v>
      </c>
      <c r="B65" s="16">
        <v>10</v>
      </c>
      <c r="C65" s="16">
        <v>3998</v>
      </c>
      <c r="D65" s="16">
        <v>3953</v>
      </c>
      <c r="E65" s="16">
        <v>4013</v>
      </c>
      <c r="F65" s="16">
        <v>3972</v>
      </c>
      <c r="G65" s="16">
        <v>3948</v>
      </c>
      <c r="H65" s="17">
        <v>3885</v>
      </c>
      <c r="I65" s="16">
        <v>3943</v>
      </c>
      <c r="J65" s="16">
        <v>3891</v>
      </c>
      <c r="K65" s="16">
        <v>3905</v>
      </c>
      <c r="L65" s="16">
        <v>3850</v>
      </c>
      <c r="M65" s="16">
        <v>3822</v>
      </c>
      <c r="N65" s="16">
        <v>3722</v>
      </c>
      <c r="O65" s="16">
        <v>3652</v>
      </c>
      <c r="P65" s="16">
        <v>3566</v>
      </c>
      <c r="Q65" s="16">
        <v>3510</v>
      </c>
      <c r="R65" s="16">
        <v>3442</v>
      </c>
      <c r="S65" s="16">
        <v>3430</v>
      </c>
      <c r="T65" s="16">
        <v>3421</v>
      </c>
      <c r="U65" s="16">
        <v>3409</v>
      </c>
      <c r="V65" s="16">
        <v>3397</v>
      </c>
      <c r="W65" s="16">
        <v>3392</v>
      </c>
      <c r="X65" s="16">
        <v>3392</v>
      </c>
      <c r="Y65" s="16">
        <v>3393</v>
      </c>
      <c r="Z65" s="16">
        <v>3398</v>
      </c>
      <c r="AA65" s="16">
        <v>3406</v>
      </c>
      <c r="AB65" s="16">
        <v>3417</v>
      </c>
    </row>
    <row r="66" spans="1:28">
      <c r="A66" s="16" t="s">
        <v>106</v>
      </c>
      <c r="B66" s="16">
        <v>15</v>
      </c>
      <c r="C66" s="16">
        <v>3254</v>
      </c>
      <c r="D66" s="16">
        <v>3403</v>
      </c>
      <c r="E66" s="16">
        <v>3490</v>
      </c>
      <c r="F66" s="16">
        <v>3574</v>
      </c>
      <c r="G66" s="16">
        <v>3669</v>
      </c>
      <c r="H66" s="17">
        <v>3756</v>
      </c>
      <c r="I66" s="16">
        <v>3699</v>
      </c>
      <c r="J66" s="16">
        <v>3720</v>
      </c>
      <c r="K66" s="16">
        <v>3674</v>
      </c>
      <c r="L66" s="16">
        <v>3650</v>
      </c>
      <c r="M66" s="16">
        <v>3622</v>
      </c>
      <c r="N66" s="16">
        <v>3647</v>
      </c>
      <c r="O66" s="16">
        <v>3612</v>
      </c>
      <c r="P66" s="16">
        <v>3609</v>
      </c>
      <c r="Q66" s="16">
        <v>3560</v>
      </c>
      <c r="R66" s="16">
        <v>3531</v>
      </c>
      <c r="S66" s="16">
        <v>3448</v>
      </c>
      <c r="T66" s="16">
        <v>3375</v>
      </c>
      <c r="U66" s="16">
        <v>3306</v>
      </c>
      <c r="V66" s="16">
        <v>3256</v>
      </c>
      <c r="W66" s="16">
        <v>3211</v>
      </c>
      <c r="X66" s="16">
        <v>3203</v>
      </c>
      <c r="Y66" s="16">
        <v>3195</v>
      </c>
      <c r="Z66" s="16">
        <v>3186</v>
      </c>
      <c r="AA66" s="16">
        <v>3178</v>
      </c>
      <c r="AB66" s="16">
        <v>3176</v>
      </c>
    </row>
    <row r="67" spans="1:28">
      <c r="A67" s="16" t="s">
        <v>107</v>
      </c>
      <c r="B67" s="16">
        <v>20</v>
      </c>
      <c r="C67" s="16">
        <v>3008</v>
      </c>
      <c r="D67" s="16">
        <v>3094</v>
      </c>
      <c r="E67" s="16">
        <v>3165</v>
      </c>
      <c r="F67" s="16">
        <v>3125</v>
      </c>
      <c r="G67" s="16">
        <v>3102</v>
      </c>
      <c r="H67" s="17">
        <v>3154</v>
      </c>
      <c r="I67" s="16">
        <v>3214</v>
      </c>
      <c r="J67" s="16">
        <v>3248</v>
      </c>
      <c r="K67" s="16">
        <v>3305</v>
      </c>
      <c r="L67" s="16">
        <v>3376</v>
      </c>
      <c r="M67" s="16">
        <v>3439</v>
      </c>
      <c r="N67" s="16">
        <v>3408</v>
      </c>
      <c r="O67" s="16">
        <v>3422</v>
      </c>
      <c r="P67" s="16">
        <v>3398</v>
      </c>
      <c r="Q67" s="16">
        <v>3379</v>
      </c>
      <c r="R67" s="16">
        <v>3339</v>
      </c>
      <c r="S67" s="16">
        <v>3340</v>
      </c>
      <c r="T67" s="16">
        <v>3313</v>
      </c>
      <c r="U67" s="16">
        <v>3300</v>
      </c>
      <c r="V67" s="16">
        <v>3252</v>
      </c>
      <c r="W67" s="16">
        <v>3222</v>
      </c>
      <c r="X67" s="16">
        <v>3162</v>
      </c>
      <c r="Y67" s="16">
        <v>3113</v>
      </c>
      <c r="Z67" s="16">
        <v>3064</v>
      </c>
      <c r="AA67" s="16">
        <v>3033</v>
      </c>
      <c r="AB67" s="16">
        <v>2995</v>
      </c>
    </row>
    <row r="68" spans="1:28">
      <c r="A68" s="16" t="s">
        <v>108</v>
      </c>
      <c r="B68" s="16">
        <v>25</v>
      </c>
      <c r="C68" s="16">
        <v>4218</v>
      </c>
      <c r="D68" s="16">
        <v>4237</v>
      </c>
      <c r="E68" s="16">
        <v>4170</v>
      </c>
      <c r="F68" s="16">
        <v>4216</v>
      </c>
      <c r="G68" s="16">
        <v>4213</v>
      </c>
      <c r="H68" s="17">
        <v>4099</v>
      </c>
      <c r="I68" s="16">
        <v>4070</v>
      </c>
      <c r="J68" s="16">
        <v>4073</v>
      </c>
      <c r="K68" s="16">
        <v>4060</v>
      </c>
      <c r="L68" s="16">
        <v>4069</v>
      </c>
      <c r="M68" s="16">
        <v>4130</v>
      </c>
      <c r="N68" s="16">
        <v>4206</v>
      </c>
      <c r="O68" s="16">
        <v>4250</v>
      </c>
      <c r="P68" s="16">
        <v>4312</v>
      </c>
      <c r="Q68" s="16">
        <v>4382</v>
      </c>
      <c r="R68" s="16">
        <v>4441</v>
      </c>
      <c r="S68" s="16">
        <v>4422</v>
      </c>
      <c r="T68" s="16">
        <v>4419</v>
      </c>
      <c r="U68" s="16">
        <v>4392</v>
      </c>
      <c r="V68" s="16">
        <v>4366</v>
      </c>
      <c r="W68" s="16">
        <v>4321</v>
      </c>
      <c r="X68" s="16">
        <v>4300</v>
      </c>
      <c r="Y68" s="16">
        <v>4266</v>
      </c>
      <c r="Z68" s="16">
        <v>4237</v>
      </c>
      <c r="AA68" s="16">
        <v>4175</v>
      </c>
      <c r="AB68" s="16">
        <v>4137</v>
      </c>
    </row>
    <row r="69" spans="1:28">
      <c r="A69" s="16" t="s">
        <v>109</v>
      </c>
      <c r="B69" s="16">
        <v>30</v>
      </c>
      <c r="C69" s="16">
        <v>5089</v>
      </c>
      <c r="D69" s="16">
        <v>5101</v>
      </c>
      <c r="E69" s="16">
        <v>5118</v>
      </c>
      <c r="F69" s="16">
        <v>4981</v>
      </c>
      <c r="G69" s="16">
        <v>4872</v>
      </c>
      <c r="H69" s="17">
        <v>4802</v>
      </c>
      <c r="I69" s="16">
        <v>4750</v>
      </c>
      <c r="J69" s="16">
        <v>4659</v>
      </c>
      <c r="K69" s="16">
        <v>4679</v>
      </c>
      <c r="L69" s="16">
        <v>4679</v>
      </c>
      <c r="M69" s="16">
        <v>4605</v>
      </c>
      <c r="N69" s="16">
        <v>4584</v>
      </c>
      <c r="O69" s="16">
        <v>4590</v>
      </c>
      <c r="P69" s="16">
        <v>4586</v>
      </c>
      <c r="Q69" s="16">
        <v>4601</v>
      </c>
      <c r="R69" s="16">
        <v>4659</v>
      </c>
      <c r="S69" s="16">
        <v>4734</v>
      </c>
      <c r="T69" s="16">
        <v>4780</v>
      </c>
      <c r="U69" s="16">
        <v>4840</v>
      </c>
      <c r="V69" s="16">
        <v>4911</v>
      </c>
      <c r="W69" s="16">
        <v>4966</v>
      </c>
      <c r="X69" s="16">
        <v>4951</v>
      </c>
      <c r="Y69" s="16">
        <v>4943</v>
      </c>
      <c r="Z69" s="16">
        <v>4916</v>
      </c>
      <c r="AA69" s="16">
        <v>4890</v>
      </c>
      <c r="AB69" s="16">
        <v>4841</v>
      </c>
    </row>
    <row r="70" spans="1:28">
      <c r="A70" s="16" t="s">
        <v>110</v>
      </c>
      <c r="B70" s="16">
        <v>35</v>
      </c>
      <c r="C70" s="16">
        <v>4980</v>
      </c>
      <c r="D70" s="16">
        <v>5055</v>
      </c>
      <c r="E70" s="16">
        <v>5172</v>
      </c>
      <c r="F70" s="16">
        <v>5200</v>
      </c>
      <c r="G70" s="16">
        <v>5193</v>
      </c>
      <c r="H70" s="17">
        <v>5177</v>
      </c>
      <c r="I70" s="16">
        <v>5130</v>
      </c>
      <c r="J70" s="16">
        <v>5101</v>
      </c>
      <c r="K70" s="16">
        <v>4998</v>
      </c>
      <c r="L70" s="16">
        <v>4920</v>
      </c>
      <c r="M70" s="16">
        <v>4877</v>
      </c>
      <c r="N70" s="16">
        <v>4850</v>
      </c>
      <c r="O70" s="16">
        <v>4784</v>
      </c>
      <c r="P70" s="16">
        <v>4796</v>
      </c>
      <c r="Q70" s="16">
        <v>4790</v>
      </c>
      <c r="R70" s="16">
        <v>4731</v>
      </c>
      <c r="S70" s="16">
        <v>4712</v>
      </c>
      <c r="T70" s="16">
        <v>4718</v>
      </c>
      <c r="U70" s="16">
        <v>4722</v>
      </c>
      <c r="V70" s="16">
        <v>4739</v>
      </c>
      <c r="W70" s="16">
        <v>4792</v>
      </c>
      <c r="X70" s="16">
        <v>4867</v>
      </c>
      <c r="Y70" s="16">
        <v>4912</v>
      </c>
      <c r="Z70" s="16">
        <v>4968</v>
      </c>
      <c r="AA70" s="16">
        <v>5034</v>
      </c>
      <c r="AB70" s="16">
        <v>5088</v>
      </c>
    </row>
    <row r="71" spans="1:28">
      <c r="A71" s="16" t="s">
        <v>111</v>
      </c>
      <c r="B71" s="16">
        <v>40</v>
      </c>
      <c r="C71" s="16">
        <v>4684</v>
      </c>
      <c r="D71" s="16">
        <v>4776</v>
      </c>
      <c r="E71" s="16">
        <v>4821</v>
      </c>
      <c r="F71" s="16">
        <v>4832</v>
      </c>
      <c r="G71" s="16">
        <v>4816</v>
      </c>
      <c r="H71" s="17">
        <v>4861</v>
      </c>
      <c r="I71" s="16">
        <v>4899</v>
      </c>
      <c r="J71" s="16">
        <v>4980</v>
      </c>
      <c r="K71" s="16">
        <v>5013</v>
      </c>
      <c r="L71" s="16">
        <v>5020</v>
      </c>
      <c r="M71" s="16">
        <v>5018</v>
      </c>
      <c r="N71" s="16">
        <v>4986</v>
      </c>
      <c r="O71" s="16">
        <v>4958</v>
      </c>
      <c r="P71" s="16">
        <v>4876</v>
      </c>
      <c r="Q71" s="16">
        <v>4814</v>
      </c>
      <c r="R71" s="16">
        <v>4777</v>
      </c>
      <c r="S71" s="16">
        <v>4759</v>
      </c>
      <c r="T71" s="16">
        <v>4703</v>
      </c>
      <c r="U71" s="16">
        <v>4712</v>
      </c>
      <c r="V71" s="16">
        <v>4705</v>
      </c>
      <c r="W71" s="16">
        <v>4652</v>
      </c>
      <c r="X71" s="16">
        <v>4636</v>
      </c>
      <c r="Y71" s="16">
        <v>4642</v>
      </c>
      <c r="Z71" s="16">
        <v>4647</v>
      </c>
      <c r="AA71" s="16">
        <v>4666</v>
      </c>
      <c r="AB71" s="16">
        <v>4717</v>
      </c>
    </row>
    <row r="72" spans="1:28">
      <c r="A72" s="16" t="s">
        <v>112</v>
      </c>
      <c r="B72" s="16">
        <v>45</v>
      </c>
      <c r="C72" s="16">
        <v>3818</v>
      </c>
      <c r="D72" s="16">
        <v>3912</v>
      </c>
      <c r="E72" s="16">
        <v>4077</v>
      </c>
      <c r="F72" s="16">
        <v>4243</v>
      </c>
      <c r="G72" s="16">
        <v>4411</v>
      </c>
      <c r="H72" s="17">
        <v>4535</v>
      </c>
      <c r="I72" s="16">
        <v>4601</v>
      </c>
      <c r="J72" s="16">
        <v>4624</v>
      </c>
      <c r="K72" s="16">
        <v>4636</v>
      </c>
      <c r="L72" s="16">
        <v>4631</v>
      </c>
      <c r="M72" s="16">
        <v>4676</v>
      </c>
      <c r="N72" s="16">
        <v>4721</v>
      </c>
      <c r="O72" s="16">
        <v>4802</v>
      </c>
      <c r="P72" s="16">
        <v>4837</v>
      </c>
      <c r="Q72" s="16">
        <v>4849</v>
      </c>
      <c r="R72" s="16">
        <v>4852</v>
      </c>
      <c r="S72" s="16">
        <v>4822</v>
      </c>
      <c r="T72" s="16">
        <v>4802</v>
      </c>
      <c r="U72" s="16">
        <v>4730</v>
      </c>
      <c r="V72" s="16">
        <v>4676</v>
      </c>
      <c r="W72" s="16">
        <v>4646</v>
      </c>
      <c r="X72" s="16">
        <v>4631</v>
      </c>
      <c r="Y72" s="16">
        <v>4586</v>
      </c>
      <c r="Z72" s="16">
        <v>4591</v>
      </c>
      <c r="AA72" s="16">
        <v>4584</v>
      </c>
      <c r="AB72" s="16">
        <v>4535</v>
      </c>
    </row>
    <row r="73" spans="1:28">
      <c r="A73" s="16" t="s">
        <v>113</v>
      </c>
      <c r="B73" s="16">
        <v>50</v>
      </c>
      <c r="C73" s="16">
        <v>3821</v>
      </c>
      <c r="D73" s="16">
        <v>3750</v>
      </c>
      <c r="E73" s="16">
        <v>3682</v>
      </c>
      <c r="F73" s="16">
        <v>3678</v>
      </c>
      <c r="G73" s="16">
        <v>3612</v>
      </c>
      <c r="H73" s="17">
        <v>3627</v>
      </c>
      <c r="I73" s="16">
        <v>3696</v>
      </c>
      <c r="J73" s="16">
        <v>3833</v>
      </c>
      <c r="K73" s="16">
        <v>3983</v>
      </c>
      <c r="L73" s="16">
        <v>4135</v>
      </c>
      <c r="M73" s="16">
        <v>4251</v>
      </c>
      <c r="N73" s="16">
        <v>4315</v>
      </c>
      <c r="O73" s="16">
        <v>4337</v>
      </c>
      <c r="P73" s="16">
        <v>4349</v>
      </c>
      <c r="Q73" s="16">
        <v>4349</v>
      </c>
      <c r="R73" s="16">
        <v>4391</v>
      </c>
      <c r="S73" s="16">
        <v>4437</v>
      </c>
      <c r="T73" s="16">
        <v>4515</v>
      </c>
      <c r="U73" s="16">
        <v>4551</v>
      </c>
      <c r="V73" s="16">
        <v>4566</v>
      </c>
      <c r="W73" s="16">
        <v>4572</v>
      </c>
      <c r="X73" s="16">
        <v>4548</v>
      </c>
      <c r="Y73" s="16">
        <v>4530</v>
      </c>
      <c r="Z73" s="16">
        <v>4470</v>
      </c>
      <c r="AA73" s="16">
        <v>4423</v>
      </c>
      <c r="AB73" s="16">
        <v>4398</v>
      </c>
    </row>
    <row r="74" spans="1:28">
      <c r="A74" s="16" t="s">
        <v>114</v>
      </c>
      <c r="B74" s="16">
        <v>55</v>
      </c>
      <c r="C74" s="16">
        <v>3518</v>
      </c>
      <c r="D74" s="16">
        <v>3581</v>
      </c>
      <c r="E74" s="16">
        <v>3581</v>
      </c>
      <c r="F74" s="16">
        <v>3528</v>
      </c>
      <c r="G74" s="16">
        <v>3591</v>
      </c>
      <c r="H74" s="17">
        <v>3578</v>
      </c>
      <c r="I74" s="16">
        <v>3507</v>
      </c>
      <c r="J74" s="16">
        <v>3441</v>
      </c>
      <c r="K74" s="16">
        <v>3437</v>
      </c>
      <c r="L74" s="16">
        <v>3375</v>
      </c>
      <c r="M74" s="16">
        <v>3387</v>
      </c>
      <c r="N74" s="16">
        <v>3444</v>
      </c>
      <c r="O74" s="16">
        <v>3566</v>
      </c>
      <c r="P74" s="16">
        <v>3700</v>
      </c>
      <c r="Q74" s="16">
        <v>3836</v>
      </c>
      <c r="R74" s="16">
        <v>3944</v>
      </c>
      <c r="S74" s="16">
        <v>4004</v>
      </c>
      <c r="T74" s="16">
        <v>4021</v>
      </c>
      <c r="U74" s="16">
        <v>4032</v>
      </c>
      <c r="V74" s="16">
        <v>4037</v>
      </c>
      <c r="W74" s="16">
        <v>4077</v>
      </c>
      <c r="X74" s="16">
        <v>4123</v>
      </c>
      <c r="Y74" s="16">
        <v>4195</v>
      </c>
      <c r="Z74" s="16">
        <v>4231</v>
      </c>
      <c r="AA74" s="16">
        <v>4247</v>
      </c>
      <c r="AB74" s="16">
        <v>4255</v>
      </c>
    </row>
    <row r="75" spans="1:28">
      <c r="A75" s="16" t="s">
        <v>115</v>
      </c>
      <c r="B75" s="16">
        <v>60</v>
      </c>
      <c r="C75" s="16">
        <v>3174</v>
      </c>
      <c r="D75" s="16">
        <v>3164</v>
      </c>
      <c r="E75" s="16">
        <v>3192</v>
      </c>
      <c r="F75" s="16">
        <v>3264</v>
      </c>
      <c r="G75" s="16">
        <v>3281</v>
      </c>
      <c r="H75" s="17">
        <v>3291</v>
      </c>
      <c r="I75" s="16">
        <v>3340</v>
      </c>
      <c r="J75" s="16">
        <v>3335</v>
      </c>
      <c r="K75" s="16">
        <v>3288</v>
      </c>
      <c r="L75" s="16">
        <v>3342</v>
      </c>
      <c r="M75" s="16">
        <v>3332</v>
      </c>
      <c r="N75" s="16">
        <v>3268</v>
      </c>
      <c r="O75" s="16">
        <v>3209</v>
      </c>
      <c r="P75" s="16">
        <v>3203</v>
      </c>
      <c r="Q75" s="16">
        <v>3148</v>
      </c>
      <c r="R75" s="16">
        <v>3153</v>
      </c>
      <c r="S75" s="16">
        <v>3201</v>
      </c>
      <c r="T75" s="16">
        <v>3310</v>
      </c>
      <c r="U75" s="16">
        <v>3429</v>
      </c>
      <c r="V75" s="16">
        <v>3552</v>
      </c>
      <c r="W75" s="16">
        <v>3650</v>
      </c>
      <c r="X75" s="16">
        <v>3708</v>
      </c>
      <c r="Y75" s="16">
        <v>3725</v>
      </c>
      <c r="Z75" s="16">
        <v>3737</v>
      </c>
      <c r="AA75" s="16">
        <v>3743</v>
      </c>
      <c r="AB75" s="16">
        <v>3781</v>
      </c>
    </row>
    <row r="76" spans="1:28">
      <c r="A76" s="16" t="s">
        <v>116</v>
      </c>
      <c r="B76" s="16">
        <v>65</v>
      </c>
      <c r="C76" s="16">
        <v>2469</v>
      </c>
      <c r="D76" s="16">
        <v>2625</v>
      </c>
      <c r="E76" s="16">
        <v>2688</v>
      </c>
      <c r="F76" s="16">
        <v>2772</v>
      </c>
      <c r="G76" s="16">
        <v>2816</v>
      </c>
      <c r="H76" s="17">
        <v>2885</v>
      </c>
      <c r="I76" s="16">
        <v>2882</v>
      </c>
      <c r="J76" s="16">
        <v>2910</v>
      </c>
      <c r="K76" s="16">
        <v>2978</v>
      </c>
      <c r="L76" s="16">
        <v>3000</v>
      </c>
      <c r="M76" s="16">
        <v>3011</v>
      </c>
      <c r="N76" s="16">
        <v>3055</v>
      </c>
      <c r="O76" s="16">
        <v>3051</v>
      </c>
      <c r="P76" s="16">
        <v>3010</v>
      </c>
      <c r="Q76" s="16">
        <v>3058</v>
      </c>
      <c r="R76" s="16">
        <v>3047</v>
      </c>
      <c r="S76" s="16">
        <v>2991</v>
      </c>
      <c r="T76" s="16">
        <v>2938</v>
      </c>
      <c r="U76" s="16">
        <v>2932</v>
      </c>
      <c r="V76" s="16">
        <v>2882</v>
      </c>
      <c r="W76" s="16">
        <v>2885</v>
      </c>
      <c r="X76" s="16">
        <v>2926</v>
      </c>
      <c r="Y76" s="16">
        <v>3023</v>
      </c>
      <c r="Z76" s="16">
        <v>3129</v>
      </c>
      <c r="AA76" s="16">
        <v>3240</v>
      </c>
      <c r="AB76" s="16">
        <v>3328</v>
      </c>
    </row>
    <row r="77" spans="1:28">
      <c r="A77" s="16" t="s">
        <v>117</v>
      </c>
      <c r="B77" s="16">
        <v>70</v>
      </c>
      <c r="C77" s="16">
        <v>2130</v>
      </c>
      <c r="D77" s="16">
        <v>2088</v>
      </c>
      <c r="E77" s="16">
        <v>2137</v>
      </c>
      <c r="F77" s="16">
        <v>2134</v>
      </c>
      <c r="G77" s="16">
        <v>2189</v>
      </c>
      <c r="H77" s="17">
        <v>2242</v>
      </c>
      <c r="I77" s="16">
        <v>2377</v>
      </c>
      <c r="J77" s="16">
        <v>2436</v>
      </c>
      <c r="K77" s="16">
        <v>2512</v>
      </c>
      <c r="L77" s="16">
        <v>2558</v>
      </c>
      <c r="M77" s="16">
        <v>2622</v>
      </c>
      <c r="N77" s="16">
        <v>2628</v>
      </c>
      <c r="O77" s="16">
        <v>2659</v>
      </c>
      <c r="P77" s="16">
        <v>2724</v>
      </c>
      <c r="Q77" s="16">
        <v>2747</v>
      </c>
      <c r="R77" s="16">
        <v>2761</v>
      </c>
      <c r="S77" s="16">
        <v>2798</v>
      </c>
      <c r="T77" s="16">
        <v>2797</v>
      </c>
      <c r="U77" s="16">
        <v>2762</v>
      </c>
      <c r="V77" s="16">
        <v>2804</v>
      </c>
      <c r="W77" s="16">
        <v>2795</v>
      </c>
      <c r="X77" s="16">
        <v>2747</v>
      </c>
      <c r="Y77" s="16">
        <v>2701</v>
      </c>
      <c r="Z77" s="16">
        <v>2695</v>
      </c>
      <c r="AA77" s="16">
        <v>2648</v>
      </c>
      <c r="AB77" s="16">
        <v>2650</v>
      </c>
    </row>
    <row r="78" spans="1:28">
      <c r="A78" s="16" t="s">
        <v>118</v>
      </c>
      <c r="B78" s="16">
        <v>75</v>
      </c>
      <c r="C78" s="16">
        <v>1685</v>
      </c>
      <c r="D78" s="16">
        <v>1794</v>
      </c>
      <c r="E78" s="16">
        <v>1854</v>
      </c>
      <c r="F78" s="16">
        <v>1914</v>
      </c>
      <c r="G78" s="16">
        <v>1937</v>
      </c>
      <c r="H78" s="17">
        <v>1829</v>
      </c>
      <c r="I78" s="16">
        <v>1795</v>
      </c>
      <c r="J78" s="16">
        <v>1834</v>
      </c>
      <c r="K78" s="16">
        <v>1835</v>
      </c>
      <c r="L78" s="16">
        <v>1883</v>
      </c>
      <c r="M78" s="16">
        <v>1929</v>
      </c>
      <c r="N78" s="16">
        <v>2044</v>
      </c>
      <c r="O78" s="16">
        <v>2098</v>
      </c>
      <c r="P78" s="16">
        <v>2166</v>
      </c>
      <c r="Q78" s="16">
        <v>2210</v>
      </c>
      <c r="R78" s="16">
        <v>2268</v>
      </c>
      <c r="S78" s="16">
        <v>2280</v>
      </c>
      <c r="T78" s="16">
        <v>2312</v>
      </c>
      <c r="U78" s="16">
        <v>2370</v>
      </c>
      <c r="V78" s="16">
        <v>2393</v>
      </c>
      <c r="W78" s="16">
        <v>2409</v>
      </c>
      <c r="X78" s="16">
        <v>2442</v>
      </c>
      <c r="Y78" s="16">
        <v>2444</v>
      </c>
      <c r="Z78" s="16">
        <v>2414</v>
      </c>
      <c r="AA78" s="16">
        <v>2454</v>
      </c>
      <c r="AB78" s="16">
        <v>2445</v>
      </c>
    </row>
    <row r="79" spans="1:28">
      <c r="A79" s="16" t="s">
        <v>119</v>
      </c>
      <c r="B79" s="16">
        <v>80</v>
      </c>
      <c r="C79" s="16">
        <v>1077</v>
      </c>
      <c r="D79" s="16">
        <v>1072</v>
      </c>
      <c r="E79" s="16">
        <v>1092</v>
      </c>
      <c r="F79" s="16">
        <v>1119</v>
      </c>
      <c r="G79" s="16">
        <v>1190</v>
      </c>
      <c r="H79" s="17">
        <v>1376</v>
      </c>
      <c r="I79" s="16">
        <v>1467</v>
      </c>
      <c r="J79" s="16">
        <v>1519</v>
      </c>
      <c r="K79" s="16">
        <v>1566</v>
      </c>
      <c r="L79" s="16">
        <v>1583</v>
      </c>
      <c r="M79" s="16">
        <v>1502</v>
      </c>
      <c r="N79" s="16">
        <v>1476</v>
      </c>
      <c r="O79" s="16">
        <v>1505</v>
      </c>
      <c r="P79" s="16">
        <v>1509</v>
      </c>
      <c r="Q79" s="16">
        <v>1551</v>
      </c>
      <c r="R79" s="16">
        <v>1591</v>
      </c>
      <c r="S79" s="16">
        <v>1685</v>
      </c>
      <c r="T79" s="16">
        <v>1735</v>
      </c>
      <c r="U79" s="16">
        <v>1791</v>
      </c>
      <c r="V79" s="16">
        <v>1831</v>
      </c>
      <c r="W79" s="16">
        <v>1882</v>
      </c>
      <c r="X79" s="16">
        <v>1899</v>
      </c>
      <c r="Y79" s="16">
        <v>1932</v>
      </c>
      <c r="Z79" s="16">
        <v>1983</v>
      </c>
      <c r="AA79" s="16">
        <v>2006</v>
      </c>
      <c r="AB79" s="16">
        <v>2021</v>
      </c>
    </row>
    <row r="80" spans="1:28">
      <c r="A80" s="16" t="s">
        <v>120</v>
      </c>
      <c r="B80" s="16">
        <v>85</v>
      </c>
      <c r="C80" s="16">
        <v>807</v>
      </c>
      <c r="D80" s="16">
        <v>782</v>
      </c>
      <c r="E80" s="16">
        <v>777</v>
      </c>
      <c r="F80" s="16">
        <v>772</v>
      </c>
      <c r="G80" s="16">
        <v>763</v>
      </c>
      <c r="H80" s="17">
        <v>747</v>
      </c>
      <c r="I80" s="16">
        <v>753</v>
      </c>
      <c r="J80" s="16">
        <v>776</v>
      </c>
      <c r="K80" s="16">
        <v>802</v>
      </c>
      <c r="L80" s="16">
        <v>858</v>
      </c>
      <c r="M80" s="16">
        <v>994</v>
      </c>
      <c r="N80" s="16">
        <v>1060</v>
      </c>
      <c r="O80" s="16">
        <v>1096</v>
      </c>
      <c r="P80" s="16">
        <v>1126</v>
      </c>
      <c r="Q80" s="16">
        <v>1137</v>
      </c>
      <c r="R80" s="16">
        <v>1089</v>
      </c>
      <c r="S80" s="16">
        <v>1070</v>
      </c>
      <c r="T80" s="16">
        <v>1093</v>
      </c>
      <c r="U80" s="16">
        <v>1098</v>
      </c>
      <c r="V80" s="16">
        <v>1130</v>
      </c>
      <c r="W80" s="16">
        <v>1161</v>
      </c>
      <c r="X80" s="16">
        <v>1228</v>
      </c>
      <c r="Y80" s="16">
        <v>1270</v>
      </c>
      <c r="Z80" s="16">
        <v>1312</v>
      </c>
      <c r="AA80" s="16">
        <v>1345</v>
      </c>
      <c r="AB80" s="16">
        <v>1385</v>
      </c>
    </row>
    <row r="81" spans="1:28">
      <c r="A81" s="16" t="s">
        <v>121</v>
      </c>
      <c r="B81" s="16">
        <v>90</v>
      </c>
      <c r="C81" s="16">
        <v>655</v>
      </c>
      <c r="D81" s="16">
        <v>626</v>
      </c>
      <c r="E81" s="16">
        <v>602</v>
      </c>
      <c r="F81" s="16">
        <v>584</v>
      </c>
      <c r="G81" s="16">
        <v>564</v>
      </c>
      <c r="H81" s="17">
        <v>555</v>
      </c>
      <c r="I81" s="16">
        <v>550</v>
      </c>
      <c r="J81" s="16">
        <v>550</v>
      </c>
      <c r="K81" s="16">
        <v>552</v>
      </c>
      <c r="L81" s="16">
        <v>545</v>
      </c>
      <c r="M81" s="16">
        <v>540</v>
      </c>
      <c r="N81" s="16">
        <v>549</v>
      </c>
      <c r="O81" s="16">
        <v>571</v>
      </c>
      <c r="P81" s="16">
        <v>593</v>
      </c>
      <c r="Q81" s="16">
        <v>623</v>
      </c>
      <c r="R81" s="16">
        <v>696</v>
      </c>
      <c r="S81" s="16">
        <v>737</v>
      </c>
      <c r="T81" s="16">
        <v>763</v>
      </c>
      <c r="U81" s="16">
        <v>784</v>
      </c>
      <c r="V81" s="16">
        <v>799</v>
      </c>
      <c r="W81" s="16">
        <v>806</v>
      </c>
      <c r="X81" s="16">
        <v>812</v>
      </c>
      <c r="Y81" s="16">
        <v>835</v>
      </c>
      <c r="Z81" s="16">
        <v>845</v>
      </c>
      <c r="AA81" s="16">
        <v>868</v>
      </c>
      <c r="AB81" s="16">
        <v>886</v>
      </c>
    </row>
    <row r="82" spans="1:28">
      <c r="A82" s="16" t="s">
        <v>122</v>
      </c>
      <c r="B82" s="16" t="s">
        <v>16</v>
      </c>
      <c r="C82" s="16">
        <v>76114</v>
      </c>
      <c r="D82" s="16">
        <v>77072</v>
      </c>
      <c r="E82" s="16">
        <v>78033</v>
      </c>
      <c r="F82" s="16">
        <v>78885</v>
      </c>
      <c r="G82" s="16">
        <v>79671</v>
      </c>
      <c r="H82" s="17">
        <v>80424</v>
      </c>
      <c r="I82" s="16">
        <v>81187</v>
      </c>
      <c r="J82" s="16">
        <v>81950</v>
      </c>
      <c r="K82" s="16">
        <v>82712</v>
      </c>
      <c r="L82" s="16">
        <v>83449</v>
      </c>
      <c r="M82" s="16">
        <v>84198</v>
      </c>
      <c r="N82" s="16">
        <v>84934</v>
      </c>
      <c r="O82" s="16">
        <v>85649</v>
      </c>
      <c r="P82" s="16">
        <v>86324</v>
      </c>
      <c r="Q82" s="16">
        <v>86962</v>
      </c>
      <c r="R82" s="16">
        <v>87588</v>
      </c>
      <c r="S82" s="16">
        <v>88199</v>
      </c>
      <c r="T82" s="16">
        <v>88791</v>
      </c>
      <c r="U82" s="16">
        <v>89383</v>
      </c>
      <c r="V82" s="16">
        <v>89941</v>
      </c>
      <c r="W82" s="16">
        <v>90511</v>
      </c>
      <c r="X82" s="16">
        <v>91067</v>
      </c>
      <c r="Y82" s="16">
        <v>91603</v>
      </c>
      <c r="Z82" s="16">
        <v>92114</v>
      </c>
      <c r="AA82" s="16">
        <v>92610</v>
      </c>
      <c r="AB82" s="16">
        <v>93090</v>
      </c>
    </row>
    <row r="83" spans="1:28">
      <c r="A83" s="16" t="s">
        <v>123</v>
      </c>
      <c r="B83" s="16">
        <v>0</v>
      </c>
      <c r="C83" s="16">
        <v>3585</v>
      </c>
      <c r="D83" s="16">
        <v>3570</v>
      </c>
      <c r="E83" s="16">
        <v>3556</v>
      </c>
      <c r="F83" s="16">
        <v>3531</v>
      </c>
      <c r="G83" s="16">
        <v>3556</v>
      </c>
      <c r="H83" s="17">
        <v>3518</v>
      </c>
      <c r="I83" s="16">
        <v>3543</v>
      </c>
      <c r="J83" s="16">
        <v>3571</v>
      </c>
      <c r="K83" s="16">
        <v>3594</v>
      </c>
      <c r="L83" s="16">
        <v>3609</v>
      </c>
      <c r="M83" s="16">
        <v>3621</v>
      </c>
      <c r="N83" s="16">
        <v>3634</v>
      </c>
      <c r="O83" s="16">
        <v>3645</v>
      </c>
      <c r="P83" s="16">
        <v>3657</v>
      </c>
      <c r="Q83" s="16">
        <v>3671</v>
      </c>
      <c r="R83" s="16">
        <v>3688</v>
      </c>
      <c r="S83" s="16">
        <v>3709</v>
      </c>
      <c r="T83" s="16">
        <v>3732</v>
      </c>
      <c r="U83" s="16">
        <v>3759</v>
      </c>
      <c r="V83" s="16">
        <v>3787</v>
      </c>
      <c r="W83" s="16">
        <v>3817</v>
      </c>
      <c r="X83" s="16">
        <v>3844</v>
      </c>
      <c r="Y83" s="16">
        <v>3872</v>
      </c>
      <c r="Z83" s="16">
        <v>3896</v>
      </c>
      <c r="AA83" s="16">
        <v>3916</v>
      </c>
      <c r="AB83" s="16">
        <v>3931</v>
      </c>
    </row>
    <row r="84" spans="1:28">
      <c r="A84" s="16" t="s">
        <v>124</v>
      </c>
      <c r="B84" s="16">
        <v>5</v>
      </c>
      <c r="C84" s="16">
        <v>3890</v>
      </c>
      <c r="D84" s="16">
        <v>3956</v>
      </c>
      <c r="E84" s="16">
        <v>4008</v>
      </c>
      <c r="F84" s="16">
        <v>4072</v>
      </c>
      <c r="G84" s="16">
        <v>4043</v>
      </c>
      <c r="H84" s="17">
        <v>4048</v>
      </c>
      <c r="I84" s="16">
        <v>3999</v>
      </c>
      <c r="J84" s="16">
        <v>3960</v>
      </c>
      <c r="K84" s="16">
        <v>3925</v>
      </c>
      <c r="L84" s="16">
        <v>3942</v>
      </c>
      <c r="M84" s="16">
        <v>3905</v>
      </c>
      <c r="N84" s="16">
        <v>3930</v>
      </c>
      <c r="O84" s="16">
        <v>3955</v>
      </c>
      <c r="P84" s="16">
        <v>3973</v>
      </c>
      <c r="Q84" s="16">
        <v>3988</v>
      </c>
      <c r="R84" s="16">
        <v>3999</v>
      </c>
      <c r="S84" s="16">
        <v>4012</v>
      </c>
      <c r="T84" s="16">
        <v>4024</v>
      </c>
      <c r="U84" s="16">
        <v>4037</v>
      </c>
      <c r="V84" s="16">
        <v>4053</v>
      </c>
      <c r="W84" s="16">
        <v>4072</v>
      </c>
      <c r="X84" s="16">
        <v>4095</v>
      </c>
      <c r="Y84" s="16">
        <v>4121</v>
      </c>
      <c r="Z84" s="16">
        <v>4150</v>
      </c>
      <c r="AA84" s="16">
        <v>4182</v>
      </c>
      <c r="AB84" s="16">
        <v>4214</v>
      </c>
    </row>
    <row r="85" spans="1:28">
      <c r="A85" s="16" t="s">
        <v>125</v>
      </c>
      <c r="B85" s="16">
        <v>10</v>
      </c>
      <c r="C85" s="16">
        <v>4489</v>
      </c>
      <c r="D85" s="16">
        <v>4495</v>
      </c>
      <c r="E85" s="16">
        <v>4504</v>
      </c>
      <c r="F85" s="16">
        <v>4448</v>
      </c>
      <c r="G85" s="16">
        <v>4445</v>
      </c>
      <c r="H85" s="17">
        <v>4439</v>
      </c>
      <c r="I85" s="16">
        <v>4473</v>
      </c>
      <c r="J85" s="16">
        <v>4500</v>
      </c>
      <c r="K85" s="16">
        <v>4541</v>
      </c>
      <c r="L85" s="16">
        <v>4498</v>
      </c>
      <c r="M85" s="16">
        <v>4493</v>
      </c>
      <c r="N85" s="16">
        <v>4436</v>
      </c>
      <c r="O85" s="16">
        <v>4387</v>
      </c>
      <c r="P85" s="16">
        <v>4343</v>
      </c>
      <c r="Q85" s="16">
        <v>4348</v>
      </c>
      <c r="R85" s="16">
        <v>4308</v>
      </c>
      <c r="S85" s="16">
        <v>4332</v>
      </c>
      <c r="T85" s="16">
        <v>4353</v>
      </c>
      <c r="U85" s="16">
        <v>4371</v>
      </c>
      <c r="V85" s="16">
        <v>4383</v>
      </c>
      <c r="W85" s="16">
        <v>4394</v>
      </c>
      <c r="X85" s="16">
        <v>4406</v>
      </c>
      <c r="Y85" s="16">
        <v>4419</v>
      </c>
      <c r="Z85" s="16">
        <v>4432</v>
      </c>
      <c r="AA85" s="16">
        <v>4449</v>
      </c>
      <c r="AB85" s="16">
        <v>4469</v>
      </c>
    </row>
    <row r="86" spans="1:28">
      <c r="A86" s="16" t="s">
        <v>126</v>
      </c>
      <c r="B86" s="16">
        <v>15</v>
      </c>
      <c r="C86" s="16">
        <v>3946</v>
      </c>
      <c r="D86" s="16">
        <v>3856</v>
      </c>
      <c r="E86" s="16">
        <v>3877</v>
      </c>
      <c r="F86" s="16">
        <v>3950</v>
      </c>
      <c r="G86" s="16">
        <v>3988</v>
      </c>
      <c r="H86" s="17">
        <v>4026</v>
      </c>
      <c r="I86" s="16">
        <v>4011</v>
      </c>
      <c r="J86" s="16">
        <v>3981</v>
      </c>
      <c r="K86" s="16">
        <v>3933</v>
      </c>
      <c r="L86" s="16">
        <v>3910</v>
      </c>
      <c r="M86" s="16">
        <v>3929</v>
      </c>
      <c r="N86" s="16">
        <v>3952</v>
      </c>
      <c r="O86" s="16">
        <v>3967</v>
      </c>
      <c r="P86" s="16">
        <v>3969</v>
      </c>
      <c r="Q86" s="16">
        <v>3910</v>
      </c>
      <c r="R86" s="16">
        <v>3907</v>
      </c>
      <c r="S86" s="16">
        <v>3848</v>
      </c>
      <c r="T86" s="16">
        <v>3795</v>
      </c>
      <c r="U86" s="16">
        <v>3772</v>
      </c>
      <c r="V86" s="16">
        <v>3745</v>
      </c>
      <c r="W86" s="16">
        <v>3745</v>
      </c>
      <c r="X86" s="16">
        <v>3763</v>
      </c>
      <c r="Y86" s="16">
        <v>3775</v>
      </c>
      <c r="Z86" s="16">
        <v>3785</v>
      </c>
      <c r="AA86" s="16">
        <v>3793</v>
      </c>
      <c r="AB86" s="16">
        <v>3803</v>
      </c>
    </row>
    <row r="87" spans="1:28">
      <c r="A87" s="16" t="s">
        <v>127</v>
      </c>
      <c r="B87" s="16">
        <v>20</v>
      </c>
      <c r="C87" s="16">
        <v>2793</v>
      </c>
      <c r="D87" s="16">
        <v>2764</v>
      </c>
      <c r="E87" s="16">
        <v>2682</v>
      </c>
      <c r="F87" s="16">
        <v>2599</v>
      </c>
      <c r="G87" s="16">
        <v>2560</v>
      </c>
      <c r="H87" s="17">
        <v>2550</v>
      </c>
      <c r="I87" s="16">
        <v>2551</v>
      </c>
      <c r="J87" s="16">
        <v>2572</v>
      </c>
      <c r="K87" s="16">
        <v>2609</v>
      </c>
      <c r="L87" s="16">
        <v>2656</v>
      </c>
      <c r="M87" s="16">
        <v>2693</v>
      </c>
      <c r="N87" s="16">
        <v>2694</v>
      </c>
      <c r="O87" s="16">
        <v>2698</v>
      </c>
      <c r="P87" s="16">
        <v>2685</v>
      </c>
      <c r="Q87" s="16">
        <v>2665</v>
      </c>
      <c r="R87" s="16">
        <v>2635</v>
      </c>
      <c r="S87" s="16">
        <v>2623</v>
      </c>
      <c r="T87" s="16">
        <v>2611</v>
      </c>
      <c r="U87" s="16">
        <v>2592</v>
      </c>
      <c r="V87" s="16">
        <v>2551</v>
      </c>
      <c r="W87" s="16">
        <v>2525</v>
      </c>
      <c r="X87" s="16">
        <v>2490</v>
      </c>
      <c r="Y87" s="16">
        <v>2456</v>
      </c>
      <c r="Z87" s="16">
        <v>2424</v>
      </c>
      <c r="AA87" s="16">
        <v>2406</v>
      </c>
      <c r="AB87" s="16">
        <v>2381</v>
      </c>
    </row>
    <row r="88" spans="1:28">
      <c r="A88" s="16" t="s">
        <v>128</v>
      </c>
      <c r="B88" s="16">
        <v>25</v>
      </c>
      <c r="C88" s="16">
        <v>3720</v>
      </c>
      <c r="D88" s="16">
        <v>3770</v>
      </c>
      <c r="E88" s="16">
        <v>3799</v>
      </c>
      <c r="F88" s="16">
        <v>3840</v>
      </c>
      <c r="G88" s="16">
        <v>3811</v>
      </c>
      <c r="H88" s="17">
        <v>3790</v>
      </c>
      <c r="I88" s="16">
        <v>3757</v>
      </c>
      <c r="J88" s="16">
        <v>3732</v>
      </c>
      <c r="K88" s="16">
        <v>3711</v>
      </c>
      <c r="L88" s="16">
        <v>3714</v>
      </c>
      <c r="M88" s="16">
        <v>3746</v>
      </c>
      <c r="N88" s="16">
        <v>3797</v>
      </c>
      <c r="O88" s="16">
        <v>3836</v>
      </c>
      <c r="P88" s="16">
        <v>3889</v>
      </c>
      <c r="Q88" s="16">
        <v>3948</v>
      </c>
      <c r="R88" s="16">
        <v>3997</v>
      </c>
      <c r="S88" s="16">
        <v>3991</v>
      </c>
      <c r="T88" s="16">
        <v>3980</v>
      </c>
      <c r="U88" s="16">
        <v>3960</v>
      </c>
      <c r="V88" s="16">
        <v>3934</v>
      </c>
      <c r="W88" s="16">
        <v>3892</v>
      </c>
      <c r="X88" s="16">
        <v>3860</v>
      </c>
      <c r="Y88" s="16">
        <v>3832</v>
      </c>
      <c r="Z88" s="16">
        <v>3797</v>
      </c>
      <c r="AA88" s="16">
        <v>3737</v>
      </c>
      <c r="AB88" s="16">
        <v>3700</v>
      </c>
    </row>
    <row r="89" spans="1:28">
      <c r="A89" s="16" t="s">
        <v>129</v>
      </c>
      <c r="B89" s="16">
        <v>30</v>
      </c>
      <c r="C89" s="16">
        <v>4359</v>
      </c>
      <c r="D89" s="16">
        <v>4464</v>
      </c>
      <c r="E89" s="16">
        <v>4528</v>
      </c>
      <c r="F89" s="16">
        <v>4568</v>
      </c>
      <c r="G89" s="16">
        <v>4604</v>
      </c>
      <c r="H89" s="17">
        <v>4595</v>
      </c>
      <c r="I89" s="16">
        <v>4599</v>
      </c>
      <c r="J89" s="16">
        <v>4586</v>
      </c>
      <c r="K89" s="16">
        <v>4603</v>
      </c>
      <c r="L89" s="16">
        <v>4580</v>
      </c>
      <c r="M89" s="16">
        <v>4550</v>
      </c>
      <c r="N89" s="16">
        <v>4520</v>
      </c>
      <c r="O89" s="16">
        <v>4508</v>
      </c>
      <c r="P89" s="16">
        <v>4502</v>
      </c>
      <c r="Q89" s="16">
        <v>4519</v>
      </c>
      <c r="R89" s="16">
        <v>4563</v>
      </c>
      <c r="S89" s="16">
        <v>4629</v>
      </c>
      <c r="T89" s="16">
        <v>4674</v>
      </c>
      <c r="U89" s="16">
        <v>4733</v>
      </c>
      <c r="V89" s="16">
        <v>4804</v>
      </c>
      <c r="W89" s="16">
        <v>4859</v>
      </c>
      <c r="X89" s="16">
        <v>4852</v>
      </c>
      <c r="Y89" s="16">
        <v>4841</v>
      </c>
      <c r="Z89" s="16">
        <v>4816</v>
      </c>
      <c r="AA89" s="16">
        <v>4787</v>
      </c>
      <c r="AB89" s="16">
        <v>4736</v>
      </c>
    </row>
    <row r="90" spans="1:28">
      <c r="A90" s="16" t="s">
        <v>130</v>
      </c>
      <c r="B90" s="16">
        <v>35</v>
      </c>
      <c r="C90" s="16">
        <v>4597</v>
      </c>
      <c r="D90" s="16">
        <v>4803</v>
      </c>
      <c r="E90" s="16">
        <v>5006</v>
      </c>
      <c r="F90" s="16">
        <v>5148</v>
      </c>
      <c r="G90" s="16">
        <v>5239</v>
      </c>
      <c r="H90" s="17">
        <v>5361</v>
      </c>
      <c r="I90" s="16">
        <v>5409</v>
      </c>
      <c r="J90" s="16">
        <v>5439</v>
      </c>
      <c r="K90" s="16">
        <v>5451</v>
      </c>
      <c r="L90" s="16">
        <v>5467</v>
      </c>
      <c r="M90" s="16">
        <v>5463</v>
      </c>
      <c r="N90" s="16">
        <v>5470</v>
      </c>
      <c r="O90" s="16">
        <v>5454</v>
      </c>
      <c r="P90" s="16">
        <v>5461</v>
      </c>
      <c r="Q90" s="16">
        <v>5438</v>
      </c>
      <c r="R90" s="16">
        <v>5399</v>
      </c>
      <c r="S90" s="16">
        <v>5368</v>
      </c>
      <c r="T90" s="16">
        <v>5362</v>
      </c>
      <c r="U90" s="16">
        <v>5364</v>
      </c>
      <c r="V90" s="16">
        <v>5387</v>
      </c>
      <c r="W90" s="16">
        <v>5442</v>
      </c>
      <c r="X90" s="16">
        <v>5519</v>
      </c>
      <c r="Y90" s="16">
        <v>5573</v>
      </c>
      <c r="Z90" s="16">
        <v>5639</v>
      </c>
      <c r="AA90" s="16">
        <v>5717</v>
      </c>
      <c r="AB90" s="16">
        <v>5780</v>
      </c>
    </row>
    <row r="91" spans="1:28">
      <c r="A91" s="16" t="s">
        <v>131</v>
      </c>
      <c r="B91" s="16">
        <v>40</v>
      </c>
      <c r="C91" s="16">
        <v>4774</v>
      </c>
      <c r="D91" s="16">
        <v>4929</v>
      </c>
      <c r="E91" s="16">
        <v>4972</v>
      </c>
      <c r="F91" s="16">
        <v>5003</v>
      </c>
      <c r="G91" s="16">
        <v>5132</v>
      </c>
      <c r="H91" s="17">
        <v>5262</v>
      </c>
      <c r="I91" s="16">
        <v>5435</v>
      </c>
      <c r="J91" s="16">
        <v>5614</v>
      </c>
      <c r="K91" s="16">
        <v>5755</v>
      </c>
      <c r="L91" s="16">
        <v>5844</v>
      </c>
      <c r="M91" s="16">
        <v>5958</v>
      </c>
      <c r="N91" s="16">
        <v>5995</v>
      </c>
      <c r="O91" s="16">
        <v>6017</v>
      </c>
      <c r="P91" s="16">
        <v>6020</v>
      </c>
      <c r="Q91" s="16">
        <v>6022</v>
      </c>
      <c r="R91" s="16">
        <v>6018</v>
      </c>
      <c r="S91" s="16">
        <v>6025</v>
      </c>
      <c r="T91" s="16">
        <v>6006</v>
      </c>
      <c r="U91" s="16">
        <v>6009</v>
      </c>
      <c r="V91" s="16">
        <v>5985</v>
      </c>
      <c r="W91" s="16">
        <v>5939</v>
      </c>
      <c r="X91" s="16">
        <v>5906</v>
      </c>
      <c r="Y91" s="16">
        <v>5903</v>
      </c>
      <c r="Z91" s="16">
        <v>5910</v>
      </c>
      <c r="AA91" s="16">
        <v>5939</v>
      </c>
      <c r="AB91" s="16">
        <v>5999</v>
      </c>
    </row>
    <row r="92" spans="1:28">
      <c r="A92" s="16" t="s">
        <v>132</v>
      </c>
      <c r="B92" s="16">
        <v>45</v>
      </c>
      <c r="C92" s="16">
        <v>4689</v>
      </c>
      <c r="D92" s="16">
        <v>4650</v>
      </c>
      <c r="E92" s="16">
        <v>4786</v>
      </c>
      <c r="F92" s="16">
        <v>4886</v>
      </c>
      <c r="G92" s="16">
        <v>5045</v>
      </c>
      <c r="H92" s="17">
        <v>5172</v>
      </c>
      <c r="I92" s="16">
        <v>5304</v>
      </c>
      <c r="J92" s="16">
        <v>5331</v>
      </c>
      <c r="K92" s="16">
        <v>5358</v>
      </c>
      <c r="L92" s="16">
        <v>5474</v>
      </c>
      <c r="M92" s="16">
        <v>5597</v>
      </c>
      <c r="N92" s="16">
        <v>5763</v>
      </c>
      <c r="O92" s="16">
        <v>5936</v>
      </c>
      <c r="P92" s="16">
        <v>6072</v>
      </c>
      <c r="Q92" s="16">
        <v>6161</v>
      </c>
      <c r="R92" s="16">
        <v>6265</v>
      </c>
      <c r="S92" s="16">
        <v>6292</v>
      </c>
      <c r="T92" s="16">
        <v>6310</v>
      </c>
      <c r="U92" s="16">
        <v>6306</v>
      </c>
      <c r="V92" s="16">
        <v>6301</v>
      </c>
      <c r="W92" s="16">
        <v>6297</v>
      </c>
      <c r="X92" s="16">
        <v>6302</v>
      </c>
      <c r="Y92" s="16">
        <v>6286</v>
      </c>
      <c r="Z92" s="16">
        <v>6284</v>
      </c>
      <c r="AA92" s="16">
        <v>6259</v>
      </c>
      <c r="AB92" s="16">
        <v>6211</v>
      </c>
    </row>
    <row r="93" spans="1:28">
      <c r="A93" s="16" t="s">
        <v>133</v>
      </c>
      <c r="B93" s="16">
        <v>50</v>
      </c>
      <c r="C93" s="16">
        <v>5546</v>
      </c>
      <c r="D93" s="16">
        <v>5467</v>
      </c>
      <c r="E93" s="16">
        <v>5318</v>
      </c>
      <c r="F93" s="16">
        <v>5303</v>
      </c>
      <c r="G93" s="16">
        <v>5103</v>
      </c>
      <c r="H93" s="17">
        <v>4953</v>
      </c>
      <c r="I93" s="16">
        <v>4907</v>
      </c>
      <c r="J93" s="16">
        <v>5027</v>
      </c>
      <c r="K93" s="16">
        <v>5133</v>
      </c>
      <c r="L93" s="16">
        <v>5291</v>
      </c>
      <c r="M93" s="16">
        <v>5422</v>
      </c>
      <c r="N93" s="16">
        <v>5550</v>
      </c>
      <c r="O93" s="16">
        <v>5578</v>
      </c>
      <c r="P93" s="16">
        <v>5601</v>
      </c>
      <c r="Q93" s="16">
        <v>5705</v>
      </c>
      <c r="R93" s="16">
        <v>5820</v>
      </c>
      <c r="S93" s="16">
        <v>5980</v>
      </c>
      <c r="T93" s="16">
        <v>6145</v>
      </c>
      <c r="U93" s="16">
        <v>6276</v>
      </c>
      <c r="V93" s="16">
        <v>6361</v>
      </c>
      <c r="W93" s="16">
        <v>6458</v>
      </c>
      <c r="X93" s="16">
        <v>6478</v>
      </c>
      <c r="Y93" s="16">
        <v>6493</v>
      </c>
      <c r="Z93" s="16">
        <v>6484</v>
      </c>
      <c r="AA93" s="16">
        <v>6474</v>
      </c>
      <c r="AB93" s="16">
        <v>6470</v>
      </c>
    </row>
    <row r="94" spans="1:28">
      <c r="A94" s="16" t="s">
        <v>134</v>
      </c>
      <c r="B94" s="16">
        <v>55</v>
      </c>
      <c r="C94" s="16">
        <v>5839</v>
      </c>
      <c r="D94" s="16">
        <v>5845</v>
      </c>
      <c r="E94" s="16">
        <v>5810</v>
      </c>
      <c r="F94" s="16">
        <v>5682</v>
      </c>
      <c r="G94" s="16">
        <v>5648</v>
      </c>
      <c r="H94" s="17">
        <v>5581</v>
      </c>
      <c r="I94" s="16">
        <v>5499</v>
      </c>
      <c r="J94" s="16">
        <v>5357</v>
      </c>
      <c r="K94" s="16">
        <v>5337</v>
      </c>
      <c r="L94" s="16">
        <v>5153</v>
      </c>
      <c r="M94" s="16">
        <v>5016</v>
      </c>
      <c r="N94" s="16">
        <v>4974</v>
      </c>
      <c r="O94" s="16">
        <v>5086</v>
      </c>
      <c r="P94" s="16">
        <v>5197</v>
      </c>
      <c r="Q94" s="16">
        <v>5351</v>
      </c>
      <c r="R94" s="16">
        <v>5478</v>
      </c>
      <c r="S94" s="16">
        <v>5598</v>
      </c>
      <c r="T94" s="16">
        <v>5625</v>
      </c>
      <c r="U94" s="16">
        <v>5648</v>
      </c>
      <c r="V94" s="16">
        <v>5740</v>
      </c>
      <c r="W94" s="16">
        <v>5845</v>
      </c>
      <c r="X94" s="16">
        <v>5993</v>
      </c>
      <c r="Y94" s="16">
        <v>6150</v>
      </c>
      <c r="Z94" s="16">
        <v>6272</v>
      </c>
      <c r="AA94" s="16">
        <v>6355</v>
      </c>
      <c r="AB94" s="16">
        <v>6443</v>
      </c>
    </row>
    <row r="95" spans="1:28">
      <c r="A95" s="16" t="s">
        <v>135</v>
      </c>
      <c r="B95" s="16">
        <v>60</v>
      </c>
      <c r="C95" s="16">
        <v>5116</v>
      </c>
      <c r="D95" s="16">
        <v>5267</v>
      </c>
      <c r="E95" s="16">
        <v>5452</v>
      </c>
      <c r="F95" s="16">
        <v>5665</v>
      </c>
      <c r="G95" s="16">
        <v>5765</v>
      </c>
      <c r="H95" s="17">
        <v>5856</v>
      </c>
      <c r="I95" s="16">
        <v>5862</v>
      </c>
      <c r="J95" s="16">
        <v>5831</v>
      </c>
      <c r="K95" s="16">
        <v>5719</v>
      </c>
      <c r="L95" s="16">
        <v>5694</v>
      </c>
      <c r="M95" s="16">
        <v>5636</v>
      </c>
      <c r="N95" s="16">
        <v>5559</v>
      </c>
      <c r="O95" s="16">
        <v>5427</v>
      </c>
      <c r="P95" s="16">
        <v>5406</v>
      </c>
      <c r="Q95" s="16">
        <v>5231</v>
      </c>
      <c r="R95" s="16">
        <v>5101</v>
      </c>
      <c r="S95" s="16">
        <v>5062</v>
      </c>
      <c r="T95" s="16">
        <v>5165</v>
      </c>
      <c r="U95" s="16">
        <v>5276</v>
      </c>
      <c r="V95" s="16">
        <v>5428</v>
      </c>
      <c r="W95" s="16">
        <v>5554</v>
      </c>
      <c r="X95" s="16">
        <v>5674</v>
      </c>
      <c r="Y95" s="16">
        <v>5700</v>
      </c>
      <c r="Z95" s="16">
        <v>5722</v>
      </c>
      <c r="AA95" s="16">
        <v>5805</v>
      </c>
      <c r="AB95" s="16">
        <v>5903</v>
      </c>
    </row>
    <row r="96" spans="1:28">
      <c r="A96" s="16" t="s">
        <v>136</v>
      </c>
      <c r="B96" s="16">
        <v>65</v>
      </c>
      <c r="C96" s="16">
        <v>4397</v>
      </c>
      <c r="D96" s="16">
        <v>4571</v>
      </c>
      <c r="E96" s="16">
        <v>4751</v>
      </c>
      <c r="F96" s="16">
        <v>4857</v>
      </c>
      <c r="G96" s="16">
        <v>5078</v>
      </c>
      <c r="H96" s="17">
        <v>5232</v>
      </c>
      <c r="I96" s="16">
        <v>5384</v>
      </c>
      <c r="J96" s="16">
        <v>5566</v>
      </c>
      <c r="K96" s="16">
        <v>5772</v>
      </c>
      <c r="L96" s="16">
        <v>5879</v>
      </c>
      <c r="M96" s="16">
        <v>5972</v>
      </c>
      <c r="N96" s="16">
        <v>5987</v>
      </c>
      <c r="O96" s="16">
        <v>5963</v>
      </c>
      <c r="P96" s="16">
        <v>5862</v>
      </c>
      <c r="Q96" s="16">
        <v>5844</v>
      </c>
      <c r="R96" s="16">
        <v>5789</v>
      </c>
      <c r="S96" s="16">
        <v>5714</v>
      </c>
      <c r="T96" s="16">
        <v>5590</v>
      </c>
      <c r="U96" s="16">
        <v>5562</v>
      </c>
      <c r="V96" s="16">
        <v>5397</v>
      </c>
      <c r="W96" s="16">
        <v>5273</v>
      </c>
      <c r="X96" s="16">
        <v>5234</v>
      </c>
      <c r="Y96" s="16">
        <v>5333</v>
      </c>
      <c r="Z96" s="16">
        <v>5446</v>
      </c>
      <c r="AA96" s="16">
        <v>5595</v>
      </c>
      <c r="AB96" s="16">
        <v>5727</v>
      </c>
    </row>
    <row r="97" spans="1:28">
      <c r="A97" s="16" t="s">
        <v>137</v>
      </c>
      <c r="B97" s="16">
        <v>70</v>
      </c>
      <c r="C97" s="16">
        <v>4448</v>
      </c>
      <c r="D97" s="16">
        <v>4303</v>
      </c>
      <c r="E97" s="16">
        <v>4302</v>
      </c>
      <c r="F97" s="16">
        <v>4328</v>
      </c>
      <c r="G97" s="16">
        <v>4354</v>
      </c>
      <c r="H97" s="17">
        <v>4446</v>
      </c>
      <c r="I97" s="16">
        <v>4608</v>
      </c>
      <c r="J97" s="16">
        <v>4781</v>
      </c>
      <c r="K97" s="16">
        <v>4891</v>
      </c>
      <c r="L97" s="16">
        <v>5108</v>
      </c>
      <c r="M97" s="16">
        <v>5268</v>
      </c>
      <c r="N97" s="16">
        <v>5425</v>
      </c>
      <c r="O97" s="16">
        <v>5609</v>
      </c>
      <c r="P97" s="16">
        <v>5812</v>
      </c>
      <c r="Q97" s="16">
        <v>5921</v>
      </c>
      <c r="R97" s="16">
        <v>6015</v>
      </c>
      <c r="S97" s="16">
        <v>6035</v>
      </c>
      <c r="T97" s="16">
        <v>6016</v>
      </c>
      <c r="U97" s="16">
        <v>5925</v>
      </c>
      <c r="V97" s="16">
        <v>5912</v>
      </c>
      <c r="W97" s="16">
        <v>5863</v>
      </c>
      <c r="X97" s="16">
        <v>5791</v>
      </c>
      <c r="Y97" s="16">
        <v>5673</v>
      </c>
      <c r="Z97" s="16">
        <v>5642</v>
      </c>
      <c r="AA97" s="16">
        <v>5483</v>
      </c>
      <c r="AB97" s="16">
        <v>5365</v>
      </c>
    </row>
    <row r="98" spans="1:28">
      <c r="A98" s="16" t="s">
        <v>138</v>
      </c>
      <c r="B98" s="16">
        <v>75</v>
      </c>
      <c r="C98" s="16">
        <v>4179</v>
      </c>
      <c r="D98" s="16">
        <v>4358</v>
      </c>
      <c r="E98" s="16">
        <v>4436</v>
      </c>
      <c r="F98" s="16">
        <v>4521</v>
      </c>
      <c r="G98" s="16">
        <v>4552</v>
      </c>
      <c r="H98" s="17">
        <v>4390</v>
      </c>
      <c r="I98" s="16">
        <v>4251</v>
      </c>
      <c r="J98" s="16">
        <v>4241</v>
      </c>
      <c r="K98" s="16">
        <v>4265</v>
      </c>
      <c r="L98" s="16">
        <v>4293</v>
      </c>
      <c r="M98" s="16">
        <v>4386</v>
      </c>
      <c r="N98" s="16">
        <v>4541</v>
      </c>
      <c r="O98" s="16">
        <v>4707</v>
      </c>
      <c r="P98" s="16">
        <v>4824</v>
      </c>
      <c r="Q98" s="16">
        <v>5032</v>
      </c>
      <c r="R98" s="16">
        <v>5195</v>
      </c>
      <c r="S98" s="16">
        <v>5354</v>
      </c>
      <c r="T98" s="16">
        <v>5536</v>
      </c>
      <c r="U98" s="16">
        <v>5733</v>
      </c>
      <c r="V98" s="16">
        <v>5848</v>
      </c>
      <c r="W98" s="16">
        <v>5940</v>
      </c>
      <c r="X98" s="16">
        <v>5967</v>
      </c>
      <c r="Y98" s="16">
        <v>5954</v>
      </c>
      <c r="Z98" s="16">
        <v>5874</v>
      </c>
      <c r="AA98" s="16">
        <v>5866</v>
      </c>
      <c r="AB98" s="16">
        <v>5823</v>
      </c>
    </row>
    <row r="99" spans="1:28">
      <c r="A99" s="16" t="s">
        <v>139</v>
      </c>
      <c r="B99" s="16">
        <v>80</v>
      </c>
      <c r="C99" s="16">
        <v>2619</v>
      </c>
      <c r="D99" s="16">
        <v>2834</v>
      </c>
      <c r="E99" s="16">
        <v>3003</v>
      </c>
      <c r="F99" s="16">
        <v>3145</v>
      </c>
      <c r="G99" s="16">
        <v>3367</v>
      </c>
      <c r="H99" s="17">
        <v>3755</v>
      </c>
      <c r="I99" s="16">
        <v>3933</v>
      </c>
      <c r="J99" s="16">
        <v>4007</v>
      </c>
      <c r="K99" s="16">
        <v>4082</v>
      </c>
      <c r="L99" s="16">
        <v>4107</v>
      </c>
      <c r="M99" s="16">
        <v>3975</v>
      </c>
      <c r="N99" s="16">
        <v>3855</v>
      </c>
      <c r="O99" s="16">
        <v>3843</v>
      </c>
      <c r="P99" s="16">
        <v>3868</v>
      </c>
      <c r="Q99" s="16">
        <v>3897</v>
      </c>
      <c r="R99" s="16">
        <v>3985</v>
      </c>
      <c r="S99" s="16">
        <v>4128</v>
      </c>
      <c r="T99" s="16">
        <v>4279</v>
      </c>
      <c r="U99" s="16">
        <v>4391</v>
      </c>
      <c r="V99" s="16">
        <v>4579</v>
      </c>
      <c r="W99" s="16">
        <v>4734</v>
      </c>
      <c r="X99" s="16">
        <v>4886</v>
      </c>
      <c r="Y99" s="16">
        <v>5060</v>
      </c>
      <c r="Z99" s="16">
        <v>5238</v>
      </c>
      <c r="AA99" s="16">
        <v>5347</v>
      </c>
      <c r="AB99" s="16">
        <v>5435</v>
      </c>
    </row>
    <row r="100" spans="1:28">
      <c r="A100" s="16" t="s">
        <v>140</v>
      </c>
      <c r="B100" s="16">
        <v>85</v>
      </c>
      <c r="C100" s="16">
        <v>1829</v>
      </c>
      <c r="D100" s="16">
        <v>1873</v>
      </c>
      <c r="E100" s="16">
        <v>1947</v>
      </c>
      <c r="F100" s="16">
        <v>1991</v>
      </c>
      <c r="G100" s="16">
        <v>1990</v>
      </c>
      <c r="H100" s="17">
        <v>2044</v>
      </c>
      <c r="I100" s="16">
        <v>2211</v>
      </c>
      <c r="J100" s="16">
        <v>2349</v>
      </c>
      <c r="K100" s="16">
        <v>2470</v>
      </c>
      <c r="L100" s="16">
        <v>2647</v>
      </c>
      <c r="M100" s="16">
        <v>2952</v>
      </c>
      <c r="N100" s="16">
        <v>3115</v>
      </c>
      <c r="O100" s="16">
        <v>3184</v>
      </c>
      <c r="P100" s="16">
        <v>3243</v>
      </c>
      <c r="Q100" s="16">
        <v>3259</v>
      </c>
      <c r="R100" s="16">
        <v>3167</v>
      </c>
      <c r="S100" s="16">
        <v>3080</v>
      </c>
      <c r="T100" s="16">
        <v>3073</v>
      </c>
      <c r="U100" s="16">
        <v>3099</v>
      </c>
      <c r="V100" s="16">
        <v>3131</v>
      </c>
      <c r="W100" s="16">
        <v>3210</v>
      </c>
      <c r="X100" s="16">
        <v>3330</v>
      </c>
      <c r="Y100" s="16">
        <v>3456</v>
      </c>
      <c r="Z100" s="16">
        <v>3558</v>
      </c>
      <c r="AA100" s="16">
        <v>3711</v>
      </c>
      <c r="AB100" s="16">
        <v>3848</v>
      </c>
    </row>
    <row r="101" spans="1:28">
      <c r="A101" s="16" t="s">
        <v>141</v>
      </c>
      <c r="B101" s="16">
        <v>90</v>
      </c>
      <c r="C101" s="16">
        <v>1299</v>
      </c>
      <c r="D101" s="16">
        <v>1296</v>
      </c>
      <c r="E101" s="16">
        <v>1301</v>
      </c>
      <c r="F101" s="16">
        <v>1345</v>
      </c>
      <c r="G101" s="16">
        <v>1391</v>
      </c>
      <c r="H101" s="17">
        <v>1407</v>
      </c>
      <c r="I101" s="16">
        <v>1450</v>
      </c>
      <c r="J101" s="16">
        <v>1505</v>
      </c>
      <c r="K101" s="16">
        <v>1559</v>
      </c>
      <c r="L101" s="16">
        <v>1580</v>
      </c>
      <c r="M101" s="16">
        <v>1618</v>
      </c>
      <c r="N101" s="16">
        <v>1737</v>
      </c>
      <c r="O101" s="16">
        <v>1847</v>
      </c>
      <c r="P101" s="16">
        <v>1946</v>
      </c>
      <c r="Q101" s="16">
        <v>2054</v>
      </c>
      <c r="R101" s="16">
        <v>2257</v>
      </c>
      <c r="S101" s="16">
        <v>2420</v>
      </c>
      <c r="T101" s="16">
        <v>2507</v>
      </c>
      <c r="U101" s="16">
        <v>2573</v>
      </c>
      <c r="V101" s="16">
        <v>2618</v>
      </c>
      <c r="W101" s="16">
        <v>2654</v>
      </c>
      <c r="X101" s="16">
        <v>2675</v>
      </c>
      <c r="Y101" s="16">
        <v>2706</v>
      </c>
      <c r="Z101" s="16">
        <v>2749</v>
      </c>
      <c r="AA101" s="16">
        <v>2789</v>
      </c>
      <c r="AB101" s="16">
        <v>2858</v>
      </c>
    </row>
    <row r="102" spans="1:28">
      <c r="A102" s="16" t="s">
        <v>142</v>
      </c>
      <c r="B102" s="16" t="s">
        <v>17</v>
      </c>
      <c r="C102" s="16">
        <v>79718</v>
      </c>
      <c r="D102" s="16">
        <v>80674</v>
      </c>
      <c r="E102" s="16">
        <v>81583</v>
      </c>
      <c r="F102" s="16">
        <v>82270</v>
      </c>
      <c r="G102" s="16">
        <v>82908</v>
      </c>
      <c r="H102" s="17">
        <v>83510</v>
      </c>
      <c r="I102" s="16">
        <v>84111</v>
      </c>
      <c r="J102" s="16">
        <v>84713</v>
      </c>
      <c r="K102" s="16">
        <v>85296</v>
      </c>
      <c r="L102" s="16">
        <v>85895</v>
      </c>
      <c r="M102" s="16">
        <v>86509</v>
      </c>
      <c r="N102" s="16">
        <v>87101</v>
      </c>
      <c r="O102" s="16">
        <v>87673</v>
      </c>
      <c r="P102" s="16">
        <v>88212</v>
      </c>
      <c r="Q102" s="16">
        <v>88744</v>
      </c>
      <c r="R102" s="16">
        <v>89276</v>
      </c>
      <c r="S102" s="16">
        <v>89797</v>
      </c>
      <c r="T102" s="16">
        <v>90309</v>
      </c>
      <c r="U102" s="16">
        <v>90822</v>
      </c>
      <c r="V102" s="16">
        <v>91321</v>
      </c>
      <c r="W102" s="16">
        <v>91844</v>
      </c>
      <c r="X102" s="16">
        <v>92367</v>
      </c>
      <c r="Y102" s="16">
        <v>92875</v>
      </c>
      <c r="Z102" s="16">
        <v>93367</v>
      </c>
      <c r="AA102" s="16">
        <v>93846</v>
      </c>
      <c r="AB102" s="16">
        <v>94319</v>
      </c>
    </row>
    <row r="103" spans="1:28">
      <c r="A103" s="16" t="s">
        <v>143</v>
      </c>
      <c r="B103" s="16">
        <v>0</v>
      </c>
      <c r="C103" s="16">
        <v>4168</v>
      </c>
      <c r="D103" s="16">
        <v>4120</v>
      </c>
      <c r="E103" s="16">
        <v>4059</v>
      </c>
      <c r="F103" s="16">
        <v>4007</v>
      </c>
      <c r="G103" s="16">
        <v>3972</v>
      </c>
      <c r="H103" s="17">
        <v>3910</v>
      </c>
      <c r="I103" s="16">
        <v>3935</v>
      </c>
      <c r="J103" s="16">
        <v>3964</v>
      </c>
      <c r="K103" s="16">
        <v>3985</v>
      </c>
      <c r="L103" s="16">
        <v>4002</v>
      </c>
      <c r="M103" s="16">
        <v>4014</v>
      </c>
      <c r="N103" s="16">
        <v>4028</v>
      </c>
      <c r="O103" s="16">
        <v>4043</v>
      </c>
      <c r="P103" s="16">
        <v>4057</v>
      </c>
      <c r="Q103" s="16">
        <v>4074</v>
      </c>
      <c r="R103" s="16">
        <v>4095</v>
      </c>
      <c r="S103" s="16">
        <v>4119</v>
      </c>
      <c r="T103" s="16">
        <v>4148</v>
      </c>
      <c r="U103" s="16">
        <v>4179</v>
      </c>
      <c r="V103" s="16">
        <v>4212</v>
      </c>
      <c r="W103" s="16">
        <v>4247</v>
      </c>
      <c r="X103" s="16">
        <v>4283</v>
      </c>
      <c r="Y103" s="16">
        <v>4316</v>
      </c>
      <c r="Z103" s="16">
        <v>4346</v>
      </c>
      <c r="AA103" s="16">
        <v>4372</v>
      </c>
      <c r="AB103" s="16">
        <v>4394</v>
      </c>
    </row>
    <row r="104" spans="1:28">
      <c r="A104" s="16" t="s">
        <v>144</v>
      </c>
      <c r="B104" s="16">
        <v>5</v>
      </c>
      <c r="C104" s="16">
        <v>4637</v>
      </c>
      <c r="D104" s="16">
        <v>4691</v>
      </c>
      <c r="E104" s="16">
        <v>4704</v>
      </c>
      <c r="F104" s="16">
        <v>4701</v>
      </c>
      <c r="G104" s="16">
        <v>4634</v>
      </c>
      <c r="H104" s="17">
        <v>4628</v>
      </c>
      <c r="I104" s="16">
        <v>4550</v>
      </c>
      <c r="J104" s="16">
        <v>4470</v>
      </c>
      <c r="K104" s="16">
        <v>4415</v>
      </c>
      <c r="L104" s="16">
        <v>4384</v>
      </c>
      <c r="M104" s="16">
        <v>4326</v>
      </c>
      <c r="N104" s="16">
        <v>4352</v>
      </c>
      <c r="O104" s="16">
        <v>4380</v>
      </c>
      <c r="P104" s="16">
        <v>4398</v>
      </c>
      <c r="Q104" s="16">
        <v>4415</v>
      </c>
      <c r="R104" s="16">
        <v>4427</v>
      </c>
      <c r="S104" s="16">
        <v>4442</v>
      </c>
      <c r="T104" s="16">
        <v>4457</v>
      </c>
      <c r="U104" s="16">
        <v>4473</v>
      </c>
      <c r="V104" s="16">
        <v>4491</v>
      </c>
      <c r="W104" s="16">
        <v>4513</v>
      </c>
      <c r="X104" s="16">
        <v>4540</v>
      </c>
      <c r="Y104" s="16">
        <v>4570</v>
      </c>
      <c r="Z104" s="16">
        <v>4605</v>
      </c>
      <c r="AA104" s="16">
        <v>4640</v>
      </c>
      <c r="AB104" s="16">
        <v>4678</v>
      </c>
    </row>
    <row r="105" spans="1:28">
      <c r="A105" s="16" t="s">
        <v>145</v>
      </c>
      <c r="B105" s="16">
        <v>10</v>
      </c>
      <c r="C105" s="16">
        <v>4965</v>
      </c>
      <c r="D105" s="16">
        <v>4955</v>
      </c>
      <c r="E105" s="16">
        <v>5001</v>
      </c>
      <c r="F105" s="16">
        <v>4972</v>
      </c>
      <c r="G105" s="16">
        <v>4932</v>
      </c>
      <c r="H105" s="17">
        <v>4916</v>
      </c>
      <c r="I105" s="16">
        <v>4936</v>
      </c>
      <c r="J105" s="16">
        <v>4929</v>
      </c>
      <c r="K105" s="16">
        <v>4916</v>
      </c>
      <c r="L105" s="16">
        <v>4847</v>
      </c>
      <c r="M105" s="16">
        <v>4837</v>
      </c>
      <c r="N105" s="16">
        <v>4757</v>
      </c>
      <c r="O105" s="16">
        <v>4675</v>
      </c>
      <c r="P105" s="16">
        <v>4618</v>
      </c>
      <c r="Q105" s="16">
        <v>4585</v>
      </c>
      <c r="R105" s="16">
        <v>4529</v>
      </c>
      <c r="S105" s="16">
        <v>4553</v>
      </c>
      <c r="T105" s="16">
        <v>4578</v>
      </c>
      <c r="U105" s="16">
        <v>4596</v>
      </c>
      <c r="V105" s="16">
        <v>4610</v>
      </c>
      <c r="W105" s="16">
        <v>4622</v>
      </c>
      <c r="X105" s="16">
        <v>4638</v>
      </c>
      <c r="Y105" s="16">
        <v>4652</v>
      </c>
      <c r="Z105" s="16">
        <v>4669</v>
      </c>
      <c r="AA105" s="16">
        <v>4689</v>
      </c>
      <c r="AB105" s="16">
        <v>4711</v>
      </c>
    </row>
    <row r="106" spans="1:28">
      <c r="A106" s="16" t="s">
        <v>146</v>
      </c>
      <c r="B106" s="16">
        <v>15</v>
      </c>
      <c r="C106" s="16">
        <v>4027</v>
      </c>
      <c r="D106" s="16">
        <v>4112</v>
      </c>
      <c r="E106" s="16">
        <v>4216</v>
      </c>
      <c r="F106" s="16">
        <v>4313</v>
      </c>
      <c r="G106" s="16">
        <v>4437</v>
      </c>
      <c r="H106" s="17">
        <v>4478</v>
      </c>
      <c r="I106" s="16">
        <v>4451</v>
      </c>
      <c r="J106" s="16">
        <v>4442</v>
      </c>
      <c r="K106" s="16">
        <v>4387</v>
      </c>
      <c r="L106" s="16">
        <v>4382</v>
      </c>
      <c r="M106" s="16">
        <v>4385</v>
      </c>
      <c r="N106" s="16">
        <v>4381</v>
      </c>
      <c r="O106" s="16">
        <v>4373</v>
      </c>
      <c r="P106" s="16">
        <v>4336</v>
      </c>
      <c r="Q106" s="16">
        <v>4282</v>
      </c>
      <c r="R106" s="16">
        <v>4275</v>
      </c>
      <c r="S106" s="16">
        <v>4193</v>
      </c>
      <c r="T106" s="16">
        <v>4121</v>
      </c>
      <c r="U106" s="16">
        <v>4071</v>
      </c>
      <c r="V106" s="16">
        <v>4031</v>
      </c>
      <c r="W106" s="16">
        <v>4019</v>
      </c>
      <c r="X106" s="16">
        <v>4040</v>
      </c>
      <c r="Y106" s="16">
        <v>4056</v>
      </c>
      <c r="Z106" s="16">
        <v>4067</v>
      </c>
      <c r="AA106" s="16">
        <v>4078</v>
      </c>
      <c r="AB106" s="16">
        <v>4089</v>
      </c>
    </row>
    <row r="107" spans="1:28">
      <c r="A107" s="16" t="s">
        <v>147</v>
      </c>
      <c r="B107" s="16">
        <v>20</v>
      </c>
      <c r="C107" s="16">
        <v>2844</v>
      </c>
      <c r="D107" s="16">
        <v>2819</v>
      </c>
      <c r="E107" s="16">
        <v>2762</v>
      </c>
      <c r="F107" s="16">
        <v>2702</v>
      </c>
      <c r="G107" s="16">
        <v>2686</v>
      </c>
      <c r="H107" s="17">
        <v>2694</v>
      </c>
      <c r="I107" s="16">
        <v>2720</v>
      </c>
      <c r="J107" s="16">
        <v>2747</v>
      </c>
      <c r="K107" s="16">
        <v>2794</v>
      </c>
      <c r="L107" s="16">
        <v>2855</v>
      </c>
      <c r="M107" s="16">
        <v>2892</v>
      </c>
      <c r="N107" s="16">
        <v>2885</v>
      </c>
      <c r="O107" s="16">
        <v>2893</v>
      </c>
      <c r="P107" s="16">
        <v>2879</v>
      </c>
      <c r="Q107" s="16">
        <v>2861</v>
      </c>
      <c r="R107" s="16">
        <v>2830</v>
      </c>
      <c r="S107" s="16">
        <v>2814</v>
      </c>
      <c r="T107" s="16">
        <v>2802</v>
      </c>
      <c r="U107" s="16">
        <v>2779</v>
      </c>
      <c r="V107" s="16">
        <v>2735</v>
      </c>
      <c r="W107" s="16">
        <v>2710</v>
      </c>
      <c r="X107" s="16">
        <v>2669</v>
      </c>
      <c r="Y107" s="16">
        <v>2631</v>
      </c>
      <c r="Z107" s="16">
        <v>2596</v>
      </c>
      <c r="AA107" s="16">
        <v>2576</v>
      </c>
      <c r="AB107" s="16">
        <v>2549</v>
      </c>
    </row>
    <row r="108" spans="1:28">
      <c r="A108" s="16" t="s">
        <v>148</v>
      </c>
      <c r="B108" s="16">
        <v>25</v>
      </c>
      <c r="C108" s="16">
        <v>3883</v>
      </c>
      <c r="D108" s="16">
        <v>3962</v>
      </c>
      <c r="E108" s="16">
        <v>4005</v>
      </c>
      <c r="F108" s="16">
        <v>4020</v>
      </c>
      <c r="G108" s="16">
        <v>4031</v>
      </c>
      <c r="H108" s="17">
        <v>3998</v>
      </c>
      <c r="I108" s="16">
        <v>3955</v>
      </c>
      <c r="J108" s="16">
        <v>3935</v>
      </c>
      <c r="K108" s="16">
        <v>3925</v>
      </c>
      <c r="L108" s="16">
        <v>3941</v>
      </c>
      <c r="M108" s="16">
        <v>3983</v>
      </c>
      <c r="N108" s="16">
        <v>4047</v>
      </c>
      <c r="O108" s="16">
        <v>4091</v>
      </c>
      <c r="P108" s="16">
        <v>4147</v>
      </c>
      <c r="Q108" s="16">
        <v>4213</v>
      </c>
      <c r="R108" s="16">
        <v>4262</v>
      </c>
      <c r="S108" s="16">
        <v>4253</v>
      </c>
      <c r="T108" s="16">
        <v>4244</v>
      </c>
      <c r="U108" s="16">
        <v>4220</v>
      </c>
      <c r="V108" s="16">
        <v>4195</v>
      </c>
      <c r="W108" s="16">
        <v>4150</v>
      </c>
      <c r="X108" s="16">
        <v>4116</v>
      </c>
      <c r="Y108" s="16">
        <v>4087</v>
      </c>
      <c r="Z108" s="16">
        <v>4049</v>
      </c>
      <c r="AA108" s="16">
        <v>3986</v>
      </c>
      <c r="AB108" s="16">
        <v>3946</v>
      </c>
    </row>
    <row r="109" spans="1:28">
      <c r="A109" s="16" t="s">
        <v>149</v>
      </c>
      <c r="B109" s="16">
        <v>30</v>
      </c>
      <c r="C109" s="16">
        <v>4912</v>
      </c>
      <c r="D109" s="16">
        <v>5012</v>
      </c>
      <c r="E109" s="16">
        <v>5015</v>
      </c>
      <c r="F109" s="16">
        <v>4978</v>
      </c>
      <c r="G109" s="16">
        <v>4970</v>
      </c>
      <c r="H109" s="17">
        <v>4955</v>
      </c>
      <c r="I109" s="16">
        <v>4968</v>
      </c>
      <c r="J109" s="16">
        <v>4959</v>
      </c>
      <c r="K109" s="16">
        <v>4959</v>
      </c>
      <c r="L109" s="16">
        <v>4960</v>
      </c>
      <c r="M109" s="16">
        <v>4921</v>
      </c>
      <c r="N109" s="16">
        <v>4885</v>
      </c>
      <c r="O109" s="16">
        <v>4878</v>
      </c>
      <c r="P109" s="16">
        <v>4880</v>
      </c>
      <c r="Q109" s="16">
        <v>4904</v>
      </c>
      <c r="R109" s="16">
        <v>4956</v>
      </c>
      <c r="S109" s="16">
        <v>5031</v>
      </c>
      <c r="T109" s="16">
        <v>5081</v>
      </c>
      <c r="U109" s="16">
        <v>5145</v>
      </c>
      <c r="V109" s="16">
        <v>5219</v>
      </c>
      <c r="W109" s="16">
        <v>5277</v>
      </c>
      <c r="X109" s="16">
        <v>5270</v>
      </c>
      <c r="Y109" s="16">
        <v>5257</v>
      </c>
      <c r="Z109" s="16">
        <v>5230</v>
      </c>
      <c r="AA109" s="16">
        <v>5199</v>
      </c>
      <c r="AB109" s="16">
        <v>5144</v>
      </c>
    </row>
    <row r="110" spans="1:28">
      <c r="A110" s="16" t="s">
        <v>150</v>
      </c>
      <c r="B110" s="16">
        <v>35</v>
      </c>
      <c r="C110" s="16">
        <v>5280</v>
      </c>
      <c r="D110" s="16">
        <v>5452</v>
      </c>
      <c r="E110" s="16">
        <v>5764</v>
      </c>
      <c r="F110" s="16">
        <v>5964</v>
      </c>
      <c r="G110" s="16">
        <v>6032</v>
      </c>
      <c r="H110" s="17">
        <v>6103</v>
      </c>
      <c r="I110" s="16">
        <v>6148</v>
      </c>
      <c r="J110" s="16">
        <v>6127</v>
      </c>
      <c r="K110" s="16">
        <v>6082</v>
      </c>
      <c r="L110" s="16">
        <v>6069</v>
      </c>
      <c r="M110" s="16">
        <v>6064</v>
      </c>
      <c r="N110" s="16">
        <v>6080</v>
      </c>
      <c r="O110" s="16">
        <v>6067</v>
      </c>
      <c r="P110" s="16">
        <v>6063</v>
      </c>
      <c r="Q110" s="16">
        <v>6056</v>
      </c>
      <c r="R110" s="16">
        <v>6005</v>
      </c>
      <c r="S110" s="16">
        <v>5971</v>
      </c>
      <c r="T110" s="16">
        <v>5968</v>
      </c>
      <c r="U110" s="16">
        <v>5977</v>
      </c>
      <c r="V110" s="16">
        <v>6008</v>
      </c>
      <c r="W110" s="16">
        <v>6072</v>
      </c>
      <c r="X110" s="16">
        <v>6162</v>
      </c>
      <c r="Y110" s="16">
        <v>6219</v>
      </c>
      <c r="Z110" s="16">
        <v>6292</v>
      </c>
      <c r="AA110" s="16">
        <v>6375</v>
      </c>
      <c r="AB110" s="16">
        <v>6442</v>
      </c>
    </row>
    <row r="111" spans="1:28">
      <c r="A111" s="16" t="s">
        <v>151</v>
      </c>
      <c r="B111" s="16">
        <v>40</v>
      </c>
      <c r="C111" s="16">
        <v>5641</v>
      </c>
      <c r="D111" s="16">
        <v>5796</v>
      </c>
      <c r="E111" s="16">
        <v>5748</v>
      </c>
      <c r="F111" s="16">
        <v>5775</v>
      </c>
      <c r="G111" s="16">
        <v>5894</v>
      </c>
      <c r="H111" s="17">
        <v>5981</v>
      </c>
      <c r="I111" s="16">
        <v>6121</v>
      </c>
      <c r="J111" s="16">
        <v>6380</v>
      </c>
      <c r="K111" s="16">
        <v>6560</v>
      </c>
      <c r="L111" s="16">
        <v>6637</v>
      </c>
      <c r="M111" s="16">
        <v>6711</v>
      </c>
      <c r="N111" s="16">
        <v>6745</v>
      </c>
      <c r="O111" s="16">
        <v>6727</v>
      </c>
      <c r="P111" s="16">
        <v>6683</v>
      </c>
      <c r="Q111" s="16">
        <v>6665</v>
      </c>
      <c r="R111" s="16">
        <v>6663</v>
      </c>
      <c r="S111" s="16">
        <v>6679</v>
      </c>
      <c r="T111" s="16">
        <v>6667</v>
      </c>
      <c r="U111" s="16">
        <v>6658</v>
      </c>
      <c r="V111" s="16">
        <v>6646</v>
      </c>
      <c r="W111" s="16">
        <v>6592</v>
      </c>
      <c r="X111" s="16">
        <v>6557</v>
      </c>
      <c r="Y111" s="16">
        <v>6559</v>
      </c>
      <c r="Z111" s="16">
        <v>6574</v>
      </c>
      <c r="AA111" s="16">
        <v>6609</v>
      </c>
      <c r="AB111" s="16">
        <v>6676</v>
      </c>
    </row>
    <row r="112" spans="1:28">
      <c r="A112" s="16" t="s">
        <v>152</v>
      </c>
      <c r="B112" s="16">
        <v>45</v>
      </c>
      <c r="C112" s="16">
        <v>5475</v>
      </c>
      <c r="D112" s="16">
        <v>5410</v>
      </c>
      <c r="E112" s="16">
        <v>5451</v>
      </c>
      <c r="F112" s="16">
        <v>5565</v>
      </c>
      <c r="G112" s="16">
        <v>5698</v>
      </c>
      <c r="H112" s="17">
        <v>5927</v>
      </c>
      <c r="I112" s="16">
        <v>6060</v>
      </c>
      <c r="J112" s="16">
        <v>6014</v>
      </c>
      <c r="K112" s="16">
        <v>6038</v>
      </c>
      <c r="L112" s="16">
        <v>6146</v>
      </c>
      <c r="M112" s="16">
        <v>6234</v>
      </c>
      <c r="N112" s="16">
        <v>6372</v>
      </c>
      <c r="O112" s="16">
        <v>6609</v>
      </c>
      <c r="P112" s="16">
        <v>6778</v>
      </c>
      <c r="Q112" s="16">
        <v>6856</v>
      </c>
      <c r="R112" s="16">
        <v>6926</v>
      </c>
      <c r="S112" s="16">
        <v>6952</v>
      </c>
      <c r="T112" s="16">
        <v>6937</v>
      </c>
      <c r="U112" s="16">
        <v>6896</v>
      </c>
      <c r="V112" s="16">
        <v>6877</v>
      </c>
      <c r="W112" s="16">
        <v>6874</v>
      </c>
      <c r="X112" s="16">
        <v>6890</v>
      </c>
      <c r="Y112" s="16">
        <v>6876</v>
      </c>
      <c r="Z112" s="16">
        <v>6867</v>
      </c>
      <c r="AA112" s="16">
        <v>6852</v>
      </c>
      <c r="AB112" s="16">
        <v>6796</v>
      </c>
    </row>
    <row r="113" spans="1:28">
      <c r="A113" s="16" t="s">
        <v>153</v>
      </c>
      <c r="B113" s="16">
        <v>50</v>
      </c>
      <c r="C113" s="16">
        <v>5772</v>
      </c>
      <c r="D113" s="16">
        <v>5792</v>
      </c>
      <c r="E113" s="16">
        <v>5840</v>
      </c>
      <c r="F113" s="16">
        <v>5777</v>
      </c>
      <c r="G113" s="16">
        <v>5613</v>
      </c>
      <c r="H113" s="17">
        <v>5482</v>
      </c>
      <c r="I113" s="16">
        <v>5407</v>
      </c>
      <c r="J113" s="16">
        <v>5450</v>
      </c>
      <c r="K113" s="16">
        <v>5565</v>
      </c>
      <c r="L113" s="16">
        <v>5700</v>
      </c>
      <c r="M113" s="16">
        <v>5911</v>
      </c>
      <c r="N113" s="16">
        <v>6040</v>
      </c>
      <c r="O113" s="16">
        <v>6004</v>
      </c>
      <c r="P113" s="16">
        <v>6030</v>
      </c>
      <c r="Q113" s="16">
        <v>6125</v>
      </c>
      <c r="R113" s="16">
        <v>6210</v>
      </c>
      <c r="S113" s="16">
        <v>6342</v>
      </c>
      <c r="T113" s="16">
        <v>6558</v>
      </c>
      <c r="U113" s="16">
        <v>6711</v>
      </c>
      <c r="V113" s="16">
        <v>6787</v>
      </c>
      <c r="W113" s="16">
        <v>6852</v>
      </c>
      <c r="X113" s="16">
        <v>6874</v>
      </c>
      <c r="Y113" s="16">
        <v>6861</v>
      </c>
      <c r="Z113" s="16">
        <v>6823</v>
      </c>
      <c r="AA113" s="16">
        <v>6799</v>
      </c>
      <c r="AB113" s="16">
        <v>6799</v>
      </c>
    </row>
    <row r="114" spans="1:28">
      <c r="A114" s="16" t="s">
        <v>154</v>
      </c>
      <c r="B114" s="16">
        <v>55</v>
      </c>
      <c r="C114" s="16">
        <v>5532</v>
      </c>
      <c r="D114" s="16">
        <v>5538</v>
      </c>
      <c r="E114" s="16">
        <v>5506</v>
      </c>
      <c r="F114" s="16">
        <v>5546</v>
      </c>
      <c r="G114" s="16">
        <v>5623</v>
      </c>
      <c r="H114" s="17">
        <v>5576</v>
      </c>
      <c r="I114" s="16">
        <v>5569</v>
      </c>
      <c r="J114" s="16">
        <v>5589</v>
      </c>
      <c r="K114" s="16">
        <v>5528</v>
      </c>
      <c r="L114" s="16">
        <v>5376</v>
      </c>
      <c r="M114" s="16">
        <v>5257</v>
      </c>
      <c r="N114" s="16">
        <v>5196</v>
      </c>
      <c r="O114" s="16">
        <v>5242</v>
      </c>
      <c r="P114" s="16">
        <v>5354</v>
      </c>
      <c r="Q114" s="16">
        <v>5484</v>
      </c>
      <c r="R114" s="16">
        <v>5673</v>
      </c>
      <c r="S114" s="16">
        <v>5793</v>
      </c>
      <c r="T114" s="16">
        <v>5770</v>
      </c>
      <c r="U114" s="16">
        <v>5794</v>
      </c>
      <c r="V114" s="16">
        <v>5877</v>
      </c>
      <c r="W114" s="16">
        <v>5958</v>
      </c>
      <c r="X114" s="16">
        <v>6079</v>
      </c>
      <c r="Y114" s="16">
        <v>6273</v>
      </c>
      <c r="Z114" s="16">
        <v>6412</v>
      </c>
      <c r="AA114" s="16">
        <v>6482</v>
      </c>
      <c r="AB114" s="16">
        <v>6543</v>
      </c>
    </row>
    <row r="115" spans="1:28">
      <c r="A115" s="16" t="s">
        <v>155</v>
      </c>
      <c r="B115" s="16">
        <v>60</v>
      </c>
      <c r="C115" s="16">
        <v>4768</v>
      </c>
      <c r="D115" s="16">
        <v>4877</v>
      </c>
      <c r="E115" s="16">
        <v>5049</v>
      </c>
      <c r="F115" s="16">
        <v>5157</v>
      </c>
      <c r="G115" s="16">
        <v>5249</v>
      </c>
      <c r="H115" s="17">
        <v>5357</v>
      </c>
      <c r="I115" s="16">
        <v>5364</v>
      </c>
      <c r="J115" s="16">
        <v>5335</v>
      </c>
      <c r="K115" s="16">
        <v>5362</v>
      </c>
      <c r="L115" s="16">
        <v>5427</v>
      </c>
      <c r="M115" s="16">
        <v>5382</v>
      </c>
      <c r="N115" s="16">
        <v>5370</v>
      </c>
      <c r="O115" s="16">
        <v>5371</v>
      </c>
      <c r="P115" s="16">
        <v>5313</v>
      </c>
      <c r="Q115" s="16">
        <v>5173</v>
      </c>
      <c r="R115" s="16">
        <v>5062</v>
      </c>
      <c r="S115" s="16">
        <v>5009</v>
      </c>
      <c r="T115" s="16">
        <v>5055</v>
      </c>
      <c r="U115" s="16">
        <v>5163</v>
      </c>
      <c r="V115" s="16">
        <v>5289</v>
      </c>
      <c r="W115" s="16">
        <v>5462</v>
      </c>
      <c r="X115" s="16">
        <v>5576</v>
      </c>
      <c r="Y115" s="16">
        <v>5562</v>
      </c>
      <c r="Z115" s="16">
        <v>5585</v>
      </c>
      <c r="AA115" s="16">
        <v>5658</v>
      </c>
      <c r="AB115" s="16">
        <v>5735</v>
      </c>
    </row>
    <row r="116" spans="1:28">
      <c r="A116" s="16" t="s">
        <v>156</v>
      </c>
      <c r="B116" s="16">
        <v>65</v>
      </c>
      <c r="C116" s="16">
        <v>4120</v>
      </c>
      <c r="D116" s="16">
        <v>4247</v>
      </c>
      <c r="E116" s="16">
        <v>4320</v>
      </c>
      <c r="F116" s="16">
        <v>4430</v>
      </c>
      <c r="G116" s="16">
        <v>4494</v>
      </c>
      <c r="H116" s="17">
        <v>4644</v>
      </c>
      <c r="I116" s="16">
        <v>4750</v>
      </c>
      <c r="J116" s="16">
        <v>4912</v>
      </c>
      <c r="K116" s="16">
        <v>5022</v>
      </c>
      <c r="L116" s="16">
        <v>5116</v>
      </c>
      <c r="M116" s="16">
        <v>5220</v>
      </c>
      <c r="N116" s="16">
        <v>5232</v>
      </c>
      <c r="O116" s="16">
        <v>5209</v>
      </c>
      <c r="P116" s="16">
        <v>5227</v>
      </c>
      <c r="Q116" s="16">
        <v>5282</v>
      </c>
      <c r="R116" s="16">
        <v>5242</v>
      </c>
      <c r="S116" s="16">
        <v>5221</v>
      </c>
      <c r="T116" s="16">
        <v>5211</v>
      </c>
      <c r="U116" s="16">
        <v>5157</v>
      </c>
      <c r="V116" s="16">
        <v>5025</v>
      </c>
      <c r="W116" s="16">
        <v>4924</v>
      </c>
      <c r="X116" s="16">
        <v>4876</v>
      </c>
      <c r="Y116" s="16">
        <v>4923</v>
      </c>
      <c r="Z116" s="16">
        <v>5028</v>
      </c>
      <c r="AA116" s="16">
        <v>5151</v>
      </c>
      <c r="AB116" s="16">
        <v>5314</v>
      </c>
    </row>
    <row r="117" spans="1:28">
      <c r="A117" s="16" t="s">
        <v>157</v>
      </c>
      <c r="B117" s="16">
        <v>70</v>
      </c>
      <c r="C117" s="16">
        <v>4139</v>
      </c>
      <c r="D117" s="16">
        <v>3997</v>
      </c>
      <c r="E117" s="16">
        <v>3952</v>
      </c>
      <c r="F117" s="16">
        <v>3965</v>
      </c>
      <c r="G117" s="16">
        <v>4017</v>
      </c>
      <c r="H117" s="17">
        <v>4017</v>
      </c>
      <c r="I117" s="16">
        <v>4135</v>
      </c>
      <c r="J117" s="16">
        <v>4209</v>
      </c>
      <c r="K117" s="16">
        <v>4319</v>
      </c>
      <c r="L117" s="16">
        <v>4394</v>
      </c>
      <c r="M117" s="16">
        <v>4546</v>
      </c>
      <c r="N117" s="16">
        <v>4656</v>
      </c>
      <c r="O117" s="16">
        <v>4814</v>
      </c>
      <c r="P117" s="16">
        <v>4929</v>
      </c>
      <c r="Q117" s="16">
        <v>5024</v>
      </c>
      <c r="R117" s="16">
        <v>5125</v>
      </c>
      <c r="S117" s="16">
        <v>5141</v>
      </c>
      <c r="T117" s="16">
        <v>5123</v>
      </c>
      <c r="U117" s="16">
        <v>5135</v>
      </c>
      <c r="V117" s="16">
        <v>5186</v>
      </c>
      <c r="W117" s="16">
        <v>5146</v>
      </c>
      <c r="X117" s="16">
        <v>5124</v>
      </c>
      <c r="Y117" s="16">
        <v>5107</v>
      </c>
      <c r="Z117" s="16">
        <v>5054</v>
      </c>
      <c r="AA117" s="16">
        <v>4930</v>
      </c>
      <c r="AB117" s="16">
        <v>4836</v>
      </c>
    </row>
    <row r="118" spans="1:28">
      <c r="A118" s="16" t="s">
        <v>158</v>
      </c>
      <c r="B118" s="16">
        <v>75</v>
      </c>
      <c r="C118" s="16">
        <v>4001</v>
      </c>
      <c r="D118" s="16">
        <v>4200</v>
      </c>
      <c r="E118" s="16">
        <v>4234</v>
      </c>
      <c r="F118" s="16">
        <v>4203</v>
      </c>
      <c r="G118" s="16">
        <v>4178</v>
      </c>
      <c r="H118" s="17">
        <v>3975</v>
      </c>
      <c r="I118" s="16">
        <v>3843</v>
      </c>
      <c r="J118" s="16">
        <v>3800</v>
      </c>
      <c r="K118" s="16">
        <v>3811</v>
      </c>
      <c r="L118" s="16">
        <v>3863</v>
      </c>
      <c r="M118" s="16">
        <v>3872</v>
      </c>
      <c r="N118" s="16">
        <v>3988</v>
      </c>
      <c r="O118" s="16">
        <v>4065</v>
      </c>
      <c r="P118" s="16">
        <v>4176</v>
      </c>
      <c r="Q118" s="16">
        <v>4260</v>
      </c>
      <c r="R118" s="16">
        <v>4408</v>
      </c>
      <c r="S118" s="16">
        <v>4523</v>
      </c>
      <c r="T118" s="16">
        <v>4677</v>
      </c>
      <c r="U118" s="16">
        <v>4796</v>
      </c>
      <c r="V118" s="16">
        <v>4892</v>
      </c>
      <c r="W118" s="16">
        <v>4988</v>
      </c>
      <c r="X118" s="16">
        <v>5010</v>
      </c>
      <c r="Y118" s="16">
        <v>4999</v>
      </c>
      <c r="Z118" s="16">
        <v>5008</v>
      </c>
      <c r="AA118" s="16">
        <v>5054</v>
      </c>
      <c r="AB118" s="16">
        <v>5020</v>
      </c>
    </row>
    <row r="119" spans="1:28">
      <c r="A119" s="16" t="s">
        <v>159</v>
      </c>
      <c r="B119" s="16">
        <v>80</v>
      </c>
      <c r="C119" s="16">
        <v>2508</v>
      </c>
      <c r="D119" s="16">
        <v>2626</v>
      </c>
      <c r="E119" s="16">
        <v>2800</v>
      </c>
      <c r="F119" s="16">
        <v>2987</v>
      </c>
      <c r="G119" s="16">
        <v>3245</v>
      </c>
      <c r="H119" s="17">
        <v>3580</v>
      </c>
      <c r="I119" s="16">
        <v>3766</v>
      </c>
      <c r="J119" s="16">
        <v>3809</v>
      </c>
      <c r="K119" s="16">
        <v>3795</v>
      </c>
      <c r="L119" s="16">
        <v>3779</v>
      </c>
      <c r="M119" s="16">
        <v>3612</v>
      </c>
      <c r="N119" s="16">
        <v>3502</v>
      </c>
      <c r="O119" s="16">
        <v>3470</v>
      </c>
      <c r="P119" s="16">
        <v>3482</v>
      </c>
      <c r="Q119" s="16">
        <v>3533</v>
      </c>
      <c r="R119" s="16">
        <v>3548</v>
      </c>
      <c r="S119" s="16">
        <v>3660</v>
      </c>
      <c r="T119" s="16">
        <v>3742</v>
      </c>
      <c r="U119" s="16">
        <v>3849</v>
      </c>
      <c r="V119" s="16">
        <v>3939</v>
      </c>
      <c r="W119" s="16">
        <v>4078</v>
      </c>
      <c r="X119" s="16">
        <v>4196</v>
      </c>
      <c r="Y119" s="16">
        <v>4344</v>
      </c>
      <c r="Z119" s="16">
        <v>4461</v>
      </c>
      <c r="AA119" s="16">
        <v>4556</v>
      </c>
      <c r="AB119" s="16">
        <v>4648</v>
      </c>
    </row>
    <row r="120" spans="1:28">
      <c r="A120" s="16" t="s">
        <v>160</v>
      </c>
      <c r="B120" s="16">
        <v>85</v>
      </c>
      <c r="C120" s="16">
        <v>1739</v>
      </c>
      <c r="D120" s="16">
        <v>1783</v>
      </c>
      <c r="E120" s="16">
        <v>1877</v>
      </c>
      <c r="F120" s="16">
        <v>1915</v>
      </c>
      <c r="G120" s="16">
        <v>1873</v>
      </c>
      <c r="H120" s="17">
        <v>1941</v>
      </c>
      <c r="I120" s="16">
        <v>2042</v>
      </c>
      <c r="J120" s="16">
        <v>2196</v>
      </c>
      <c r="K120" s="16">
        <v>2347</v>
      </c>
      <c r="L120" s="16">
        <v>2537</v>
      </c>
      <c r="M120" s="16">
        <v>2813</v>
      </c>
      <c r="N120" s="16">
        <v>2972</v>
      </c>
      <c r="O120" s="16">
        <v>3023</v>
      </c>
      <c r="P120" s="16">
        <v>3021</v>
      </c>
      <c r="Q120" s="16">
        <v>3014</v>
      </c>
      <c r="R120" s="16">
        <v>2896</v>
      </c>
      <c r="S120" s="16">
        <v>2819</v>
      </c>
      <c r="T120" s="16">
        <v>2806</v>
      </c>
      <c r="U120" s="16">
        <v>2819</v>
      </c>
      <c r="V120" s="16">
        <v>2866</v>
      </c>
      <c r="W120" s="16">
        <v>2894</v>
      </c>
      <c r="X120" s="16">
        <v>2994</v>
      </c>
      <c r="Y120" s="16">
        <v>3075</v>
      </c>
      <c r="Z120" s="16">
        <v>3170</v>
      </c>
      <c r="AA120" s="16">
        <v>3261</v>
      </c>
      <c r="AB120" s="16">
        <v>3383</v>
      </c>
    </row>
    <row r="121" spans="1:28">
      <c r="A121" s="16" t="s">
        <v>161</v>
      </c>
      <c r="B121" s="16">
        <v>90</v>
      </c>
      <c r="C121" s="16">
        <v>1307</v>
      </c>
      <c r="D121" s="16">
        <v>1287</v>
      </c>
      <c r="E121" s="16">
        <v>1282</v>
      </c>
      <c r="F121" s="16">
        <v>1291</v>
      </c>
      <c r="G121" s="16">
        <v>1332</v>
      </c>
      <c r="H121" s="17">
        <v>1350</v>
      </c>
      <c r="I121" s="16">
        <v>1390</v>
      </c>
      <c r="J121" s="16">
        <v>1447</v>
      </c>
      <c r="K121" s="16">
        <v>1482</v>
      </c>
      <c r="L121" s="16">
        <v>1480</v>
      </c>
      <c r="M121" s="16">
        <v>1529</v>
      </c>
      <c r="N121" s="16">
        <v>1616</v>
      </c>
      <c r="O121" s="16">
        <v>1741</v>
      </c>
      <c r="P121" s="16">
        <v>1843</v>
      </c>
      <c r="Q121" s="16">
        <v>1946</v>
      </c>
      <c r="R121" s="16">
        <v>2143</v>
      </c>
      <c r="S121" s="16">
        <v>2281</v>
      </c>
      <c r="T121" s="16">
        <v>2366</v>
      </c>
      <c r="U121" s="16">
        <v>2405</v>
      </c>
      <c r="V121" s="16">
        <v>2437</v>
      </c>
      <c r="W121" s="16">
        <v>2460</v>
      </c>
      <c r="X121" s="16">
        <v>2477</v>
      </c>
      <c r="Y121" s="16">
        <v>2509</v>
      </c>
      <c r="Z121" s="16">
        <v>2533</v>
      </c>
      <c r="AA121" s="16">
        <v>2578</v>
      </c>
      <c r="AB121" s="16">
        <v>2615</v>
      </c>
    </row>
    <row r="122" spans="1:28">
      <c r="A122" s="16" t="s">
        <v>162</v>
      </c>
      <c r="B122" s="16" t="s">
        <v>163</v>
      </c>
      <c r="C122" s="16">
        <v>57919</v>
      </c>
      <c r="D122" s="16">
        <v>58358</v>
      </c>
      <c r="E122" s="16">
        <v>58781</v>
      </c>
      <c r="F122" s="16">
        <v>59109</v>
      </c>
      <c r="G122" s="16">
        <v>59404</v>
      </c>
      <c r="H122" s="17">
        <v>59696</v>
      </c>
      <c r="I122" s="16">
        <v>59999</v>
      </c>
      <c r="J122" s="16">
        <v>60313</v>
      </c>
      <c r="K122" s="16">
        <v>60632</v>
      </c>
      <c r="L122" s="16">
        <v>60942</v>
      </c>
      <c r="M122" s="16">
        <v>61256</v>
      </c>
      <c r="N122" s="16">
        <v>61571</v>
      </c>
      <c r="O122" s="16">
        <v>61878</v>
      </c>
      <c r="P122" s="16">
        <v>62168</v>
      </c>
      <c r="Q122" s="16">
        <v>62463</v>
      </c>
      <c r="R122" s="16">
        <v>62755</v>
      </c>
      <c r="S122" s="16">
        <v>63036</v>
      </c>
      <c r="T122" s="16">
        <v>63314</v>
      </c>
      <c r="U122" s="16">
        <v>63594</v>
      </c>
      <c r="V122" s="16">
        <v>63876</v>
      </c>
      <c r="W122" s="16">
        <v>64161</v>
      </c>
      <c r="X122" s="16">
        <v>64444</v>
      </c>
      <c r="Y122" s="16">
        <v>64726</v>
      </c>
      <c r="Z122" s="16">
        <v>65002</v>
      </c>
      <c r="AA122" s="16">
        <v>65277</v>
      </c>
      <c r="AB122" s="16">
        <v>65544</v>
      </c>
    </row>
    <row r="123" spans="1:28">
      <c r="A123" s="16" t="s">
        <v>164</v>
      </c>
      <c r="B123" s="16">
        <v>0</v>
      </c>
      <c r="C123" s="16">
        <v>2615</v>
      </c>
      <c r="D123" s="16">
        <v>2573</v>
      </c>
      <c r="E123" s="16">
        <v>2495</v>
      </c>
      <c r="F123" s="16">
        <v>2428</v>
      </c>
      <c r="G123" s="16">
        <v>2383</v>
      </c>
      <c r="H123" s="17">
        <v>2357</v>
      </c>
      <c r="I123" s="16">
        <v>2350</v>
      </c>
      <c r="J123" s="16">
        <v>2346</v>
      </c>
      <c r="K123" s="16">
        <v>2345</v>
      </c>
      <c r="L123" s="16">
        <v>2348</v>
      </c>
      <c r="M123" s="16">
        <v>2349</v>
      </c>
      <c r="N123" s="16">
        <v>2350</v>
      </c>
      <c r="O123" s="16">
        <v>2350</v>
      </c>
      <c r="P123" s="16">
        <v>2356</v>
      </c>
      <c r="Q123" s="16">
        <v>2360</v>
      </c>
      <c r="R123" s="16">
        <v>2368</v>
      </c>
      <c r="S123" s="16">
        <v>2378</v>
      </c>
      <c r="T123" s="16">
        <v>2389</v>
      </c>
      <c r="U123" s="16">
        <v>2403</v>
      </c>
      <c r="V123" s="16">
        <v>2418</v>
      </c>
      <c r="W123" s="16">
        <v>2433</v>
      </c>
      <c r="X123" s="16">
        <v>2446</v>
      </c>
      <c r="Y123" s="16">
        <v>2459</v>
      </c>
      <c r="Z123" s="16">
        <v>2468</v>
      </c>
      <c r="AA123" s="16">
        <v>2477</v>
      </c>
      <c r="AB123" s="16">
        <v>2480</v>
      </c>
    </row>
    <row r="124" spans="1:28">
      <c r="A124" s="16" t="s">
        <v>165</v>
      </c>
      <c r="B124" s="16">
        <v>5</v>
      </c>
      <c r="C124" s="16">
        <v>2920</v>
      </c>
      <c r="D124" s="16">
        <v>2882</v>
      </c>
      <c r="E124" s="16">
        <v>2879</v>
      </c>
      <c r="F124" s="16">
        <v>2837</v>
      </c>
      <c r="G124" s="16">
        <v>2739</v>
      </c>
      <c r="H124" s="17">
        <v>2693</v>
      </c>
      <c r="I124" s="16">
        <v>2641</v>
      </c>
      <c r="J124" s="16">
        <v>2561</v>
      </c>
      <c r="K124" s="16">
        <v>2501</v>
      </c>
      <c r="L124" s="16">
        <v>2462</v>
      </c>
      <c r="M124" s="16">
        <v>2438</v>
      </c>
      <c r="N124" s="16">
        <v>2432</v>
      </c>
      <c r="O124" s="16">
        <v>2431</v>
      </c>
      <c r="P124" s="16">
        <v>2430</v>
      </c>
      <c r="Q124" s="16">
        <v>2431</v>
      </c>
      <c r="R124" s="16">
        <v>2433</v>
      </c>
      <c r="S124" s="16">
        <v>2433</v>
      </c>
      <c r="T124" s="16">
        <v>2437</v>
      </c>
      <c r="U124" s="16">
        <v>2440</v>
      </c>
      <c r="V124" s="16">
        <v>2446</v>
      </c>
      <c r="W124" s="16">
        <v>2455</v>
      </c>
      <c r="X124" s="16">
        <v>2466</v>
      </c>
      <c r="Y124" s="16">
        <v>2478</v>
      </c>
      <c r="Z124" s="16">
        <v>2493</v>
      </c>
      <c r="AA124" s="16">
        <v>2508</v>
      </c>
      <c r="AB124" s="16">
        <v>2523</v>
      </c>
    </row>
    <row r="125" spans="1:28">
      <c r="A125" s="16" t="s">
        <v>166</v>
      </c>
      <c r="B125" s="16">
        <v>10</v>
      </c>
      <c r="C125" s="16">
        <v>3080</v>
      </c>
      <c r="D125" s="16">
        <v>3069</v>
      </c>
      <c r="E125" s="16">
        <v>3046</v>
      </c>
      <c r="F125" s="16">
        <v>3032</v>
      </c>
      <c r="G125" s="16">
        <v>3049</v>
      </c>
      <c r="H125" s="17">
        <v>2949</v>
      </c>
      <c r="I125" s="16">
        <v>2903</v>
      </c>
      <c r="J125" s="16">
        <v>2893</v>
      </c>
      <c r="K125" s="16">
        <v>2850</v>
      </c>
      <c r="L125" s="16">
        <v>2758</v>
      </c>
      <c r="M125" s="16">
        <v>2716</v>
      </c>
      <c r="N125" s="16">
        <v>2665</v>
      </c>
      <c r="O125" s="16">
        <v>2589</v>
      </c>
      <c r="P125" s="16">
        <v>2530</v>
      </c>
      <c r="Q125" s="16">
        <v>2496</v>
      </c>
      <c r="R125" s="16">
        <v>2473</v>
      </c>
      <c r="S125" s="16">
        <v>2468</v>
      </c>
      <c r="T125" s="16">
        <v>2466</v>
      </c>
      <c r="U125" s="16">
        <v>2466</v>
      </c>
      <c r="V125" s="16">
        <v>2467</v>
      </c>
      <c r="W125" s="16">
        <v>2470</v>
      </c>
      <c r="X125" s="16">
        <v>2470</v>
      </c>
      <c r="Y125" s="16">
        <v>2474</v>
      </c>
      <c r="Z125" s="16">
        <v>2477</v>
      </c>
      <c r="AA125" s="16">
        <v>2484</v>
      </c>
      <c r="AB125" s="16">
        <v>2492</v>
      </c>
    </row>
    <row r="126" spans="1:28">
      <c r="A126" s="16" t="s">
        <v>167</v>
      </c>
      <c r="B126" s="16">
        <v>15</v>
      </c>
      <c r="C126" s="16">
        <v>2639</v>
      </c>
      <c r="D126" s="16">
        <v>2740</v>
      </c>
      <c r="E126" s="16">
        <v>2810</v>
      </c>
      <c r="F126" s="16">
        <v>2851</v>
      </c>
      <c r="G126" s="16">
        <v>2894</v>
      </c>
      <c r="H126" s="17">
        <v>2951</v>
      </c>
      <c r="I126" s="16">
        <v>2933</v>
      </c>
      <c r="J126" s="16">
        <v>2905</v>
      </c>
      <c r="K126" s="16">
        <v>2892</v>
      </c>
      <c r="L126" s="16">
        <v>2894</v>
      </c>
      <c r="M126" s="16">
        <v>2816</v>
      </c>
      <c r="N126" s="16">
        <v>2776</v>
      </c>
      <c r="O126" s="16">
        <v>2761</v>
      </c>
      <c r="P126" s="16">
        <v>2715</v>
      </c>
      <c r="Q126" s="16">
        <v>2644</v>
      </c>
      <c r="R126" s="16">
        <v>2604</v>
      </c>
      <c r="S126" s="16">
        <v>2547</v>
      </c>
      <c r="T126" s="16">
        <v>2480</v>
      </c>
      <c r="U126" s="16">
        <v>2433</v>
      </c>
      <c r="V126" s="16">
        <v>2405</v>
      </c>
      <c r="W126" s="16">
        <v>2386</v>
      </c>
      <c r="X126" s="16">
        <v>2383</v>
      </c>
      <c r="Y126" s="16">
        <v>2382</v>
      </c>
      <c r="Z126" s="16">
        <v>2383</v>
      </c>
      <c r="AA126" s="16">
        <v>2384</v>
      </c>
      <c r="AB126" s="16">
        <v>2385</v>
      </c>
    </row>
    <row r="127" spans="1:28">
      <c r="A127" s="16" t="s">
        <v>168</v>
      </c>
      <c r="B127" s="16">
        <v>20</v>
      </c>
      <c r="C127" s="16">
        <v>2516</v>
      </c>
      <c r="D127" s="16">
        <v>2448</v>
      </c>
      <c r="E127" s="16">
        <v>2425</v>
      </c>
      <c r="F127" s="16">
        <v>2427</v>
      </c>
      <c r="G127" s="16">
        <v>2436</v>
      </c>
      <c r="H127" s="17">
        <v>2472</v>
      </c>
      <c r="I127" s="16">
        <v>2531</v>
      </c>
      <c r="J127" s="16">
        <v>2569</v>
      </c>
      <c r="K127" s="16">
        <v>2605</v>
      </c>
      <c r="L127" s="16">
        <v>2648</v>
      </c>
      <c r="M127" s="16">
        <v>2699</v>
      </c>
      <c r="N127" s="16">
        <v>2690</v>
      </c>
      <c r="O127" s="16">
        <v>2679</v>
      </c>
      <c r="P127" s="16">
        <v>2669</v>
      </c>
      <c r="Q127" s="16">
        <v>2663</v>
      </c>
      <c r="R127" s="16">
        <v>2608</v>
      </c>
      <c r="S127" s="16">
        <v>2577</v>
      </c>
      <c r="T127" s="16">
        <v>2568</v>
      </c>
      <c r="U127" s="16">
        <v>2537</v>
      </c>
      <c r="V127" s="16">
        <v>2482</v>
      </c>
      <c r="W127" s="16">
        <v>2447</v>
      </c>
      <c r="X127" s="16">
        <v>2408</v>
      </c>
      <c r="Y127" s="16">
        <v>2363</v>
      </c>
      <c r="Z127" s="16">
        <v>2327</v>
      </c>
      <c r="AA127" s="16">
        <v>2305</v>
      </c>
      <c r="AB127" s="16">
        <v>2282</v>
      </c>
    </row>
    <row r="128" spans="1:28">
      <c r="A128" s="16" t="s">
        <v>169</v>
      </c>
      <c r="B128" s="16">
        <v>25</v>
      </c>
      <c r="C128" s="16">
        <v>3175</v>
      </c>
      <c r="D128" s="16">
        <v>3207</v>
      </c>
      <c r="E128" s="16">
        <v>3263</v>
      </c>
      <c r="F128" s="16">
        <v>3269</v>
      </c>
      <c r="G128" s="16">
        <v>3246</v>
      </c>
      <c r="H128" s="17">
        <v>3195</v>
      </c>
      <c r="I128" s="16">
        <v>3135</v>
      </c>
      <c r="J128" s="16">
        <v>3121</v>
      </c>
      <c r="K128" s="16">
        <v>3127</v>
      </c>
      <c r="L128" s="16">
        <v>3149</v>
      </c>
      <c r="M128" s="16">
        <v>3195</v>
      </c>
      <c r="N128" s="16">
        <v>3265</v>
      </c>
      <c r="O128" s="16">
        <v>3310</v>
      </c>
      <c r="P128" s="16">
        <v>3354</v>
      </c>
      <c r="Q128" s="16">
        <v>3404</v>
      </c>
      <c r="R128" s="16">
        <v>3454</v>
      </c>
      <c r="S128" s="16">
        <v>3445</v>
      </c>
      <c r="T128" s="16">
        <v>3429</v>
      </c>
      <c r="U128" s="16">
        <v>3413</v>
      </c>
      <c r="V128" s="16">
        <v>3398</v>
      </c>
      <c r="W128" s="16">
        <v>3348</v>
      </c>
      <c r="X128" s="16">
        <v>3313</v>
      </c>
      <c r="Y128" s="16">
        <v>3291</v>
      </c>
      <c r="Z128" s="16">
        <v>3256</v>
      </c>
      <c r="AA128" s="16">
        <v>3197</v>
      </c>
      <c r="AB128" s="16">
        <v>3160</v>
      </c>
    </row>
    <row r="129" spans="1:28">
      <c r="A129" s="16" t="s">
        <v>170</v>
      </c>
      <c r="B129" s="16">
        <v>30</v>
      </c>
      <c r="C129" s="16">
        <v>3751</v>
      </c>
      <c r="D129" s="16">
        <v>3793</v>
      </c>
      <c r="E129" s="16">
        <v>3763</v>
      </c>
      <c r="F129" s="16">
        <v>3694</v>
      </c>
      <c r="G129" s="16">
        <v>3651</v>
      </c>
      <c r="H129" s="17">
        <v>3632</v>
      </c>
      <c r="I129" s="16">
        <v>3627</v>
      </c>
      <c r="J129" s="16">
        <v>3635</v>
      </c>
      <c r="K129" s="16">
        <v>3631</v>
      </c>
      <c r="L129" s="16">
        <v>3603</v>
      </c>
      <c r="M129" s="16">
        <v>3553</v>
      </c>
      <c r="N129" s="16">
        <v>3505</v>
      </c>
      <c r="O129" s="16">
        <v>3496</v>
      </c>
      <c r="P129" s="16">
        <v>3501</v>
      </c>
      <c r="Q129" s="16">
        <v>3526</v>
      </c>
      <c r="R129" s="16">
        <v>3574</v>
      </c>
      <c r="S129" s="16">
        <v>3642</v>
      </c>
      <c r="T129" s="16">
        <v>3685</v>
      </c>
      <c r="U129" s="16">
        <v>3733</v>
      </c>
      <c r="V129" s="16">
        <v>3786</v>
      </c>
      <c r="W129" s="16">
        <v>3834</v>
      </c>
      <c r="X129" s="16">
        <v>3827</v>
      </c>
      <c r="Y129" s="16">
        <v>3813</v>
      </c>
      <c r="Z129" s="16">
        <v>3795</v>
      </c>
      <c r="AA129" s="16">
        <v>3776</v>
      </c>
      <c r="AB129" s="16">
        <v>3728</v>
      </c>
    </row>
    <row r="130" spans="1:28">
      <c r="A130" s="16" t="s">
        <v>171</v>
      </c>
      <c r="B130" s="16">
        <v>35</v>
      </c>
      <c r="C130" s="16">
        <v>3667</v>
      </c>
      <c r="D130" s="16">
        <v>3740</v>
      </c>
      <c r="E130" s="16">
        <v>3908</v>
      </c>
      <c r="F130" s="16">
        <v>4015</v>
      </c>
      <c r="G130" s="16">
        <v>4072</v>
      </c>
      <c r="H130" s="17">
        <v>4131</v>
      </c>
      <c r="I130" s="16">
        <v>4143</v>
      </c>
      <c r="J130" s="16">
        <v>4112</v>
      </c>
      <c r="K130" s="16">
        <v>4058</v>
      </c>
      <c r="L130" s="16">
        <v>4019</v>
      </c>
      <c r="M130" s="16">
        <v>4004</v>
      </c>
      <c r="N130" s="16">
        <v>4002</v>
      </c>
      <c r="O130" s="16">
        <v>4003</v>
      </c>
      <c r="P130" s="16">
        <v>3993</v>
      </c>
      <c r="Q130" s="16">
        <v>3966</v>
      </c>
      <c r="R130" s="16">
        <v>3913</v>
      </c>
      <c r="S130" s="16">
        <v>3869</v>
      </c>
      <c r="T130" s="16">
        <v>3863</v>
      </c>
      <c r="U130" s="16">
        <v>3870</v>
      </c>
      <c r="V130" s="16">
        <v>3896</v>
      </c>
      <c r="W130" s="16">
        <v>3945</v>
      </c>
      <c r="X130" s="16">
        <v>4016</v>
      </c>
      <c r="Y130" s="16">
        <v>4059</v>
      </c>
      <c r="Z130" s="16">
        <v>4110</v>
      </c>
      <c r="AA130" s="16">
        <v>4165</v>
      </c>
      <c r="AB130" s="16">
        <v>4213</v>
      </c>
    </row>
    <row r="131" spans="1:28">
      <c r="A131" s="16" t="s">
        <v>172</v>
      </c>
      <c r="B131" s="16">
        <v>40</v>
      </c>
      <c r="C131" s="16">
        <v>3813</v>
      </c>
      <c r="D131" s="16">
        <v>3886</v>
      </c>
      <c r="E131" s="16">
        <v>3846</v>
      </c>
      <c r="F131" s="16">
        <v>3798</v>
      </c>
      <c r="G131" s="16">
        <v>3880</v>
      </c>
      <c r="H131" s="17">
        <v>3908</v>
      </c>
      <c r="I131" s="16">
        <v>3975</v>
      </c>
      <c r="J131" s="16">
        <v>4117</v>
      </c>
      <c r="K131" s="16">
        <v>4215</v>
      </c>
      <c r="L131" s="16">
        <v>4276</v>
      </c>
      <c r="M131" s="16">
        <v>4337</v>
      </c>
      <c r="N131" s="16">
        <v>4343</v>
      </c>
      <c r="O131" s="16">
        <v>4323</v>
      </c>
      <c r="P131" s="16">
        <v>4277</v>
      </c>
      <c r="Q131" s="16">
        <v>4239</v>
      </c>
      <c r="R131" s="16">
        <v>4228</v>
      </c>
      <c r="S131" s="16">
        <v>4226</v>
      </c>
      <c r="T131" s="16">
        <v>4222</v>
      </c>
      <c r="U131" s="16">
        <v>4210</v>
      </c>
      <c r="V131" s="16">
        <v>4184</v>
      </c>
      <c r="W131" s="16">
        <v>4130</v>
      </c>
      <c r="X131" s="16">
        <v>4091</v>
      </c>
      <c r="Y131" s="16">
        <v>4086</v>
      </c>
      <c r="Z131" s="16">
        <v>4095</v>
      </c>
      <c r="AA131" s="16">
        <v>4123</v>
      </c>
      <c r="AB131" s="16">
        <v>4172</v>
      </c>
    </row>
    <row r="132" spans="1:28">
      <c r="A132" s="16" t="s">
        <v>173</v>
      </c>
      <c r="B132" s="16">
        <v>45</v>
      </c>
      <c r="C132" s="16">
        <v>3692</v>
      </c>
      <c r="D132" s="16">
        <v>3653</v>
      </c>
      <c r="E132" s="16">
        <v>3660</v>
      </c>
      <c r="F132" s="16">
        <v>3833</v>
      </c>
      <c r="G132" s="16">
        <v>3852</v>
      </c>
      <c r="H132" s="17">
        <v>3964</v>
      </c>
      <c r="I132" s="16">
        <v>4025</v>
      </c>
      <c r="J132" s="16">
        <v>3994</v>
      </c>
      <c r="K132" s="16">
        <v>3952</v>
      </c>
      <c r="L132" s="16">
        <v>4025</v>
      </c>
      <c r="M132" s="16">
        <v>4061</v>
      </c>
      <c r="N132" s="16">
        <v>4133</v>
      </c>
      <c r="O132" s="16">
        <v>4266</v>
      </c>
      <c r="P132" s="16">
        <v>4360</v>
      </c>
      <c r="Q132" s="16">
        <v>4422</v>
      </c>
      <c r="R132" s="16">
        <v>4479</v>
      </c>
      <c r="S132" s="16">
        <v>4482</v>
      </c>
      <c r="T132" s="16">
        <v>4467</v>
      </c>
      <c r="U132" s="16">
        <v>4426</v>
      </c>
      <c r="V132" s="16">
        <v>4390</v>
      </c>
      <c r="W132" s="16">
        <v>4382</v>
      </c>
      <c r="X132" s="16">
        <v>4379</v>
      </c>
      <c r="Y132" s="16">
        <v>4374</v>
      </c>
      <c r="Z132" s="16">
        <v>4363</v>
      </c>
      <c r="AA132" s="16">
        <v>4336</v>
      </c>
      <c r="AB132" s="16">
        <v>4283</v>
      </c>
    </row>
    <row r="133" spans="1:28">
      <c r="A133" s="16" t="s">
        <v>174</v>
      </c>
      <c r="B133" s="16">
        <v>50</v>
      </c>
      <c r="C133" s="16">
        <v>4165</v>
      </c>
      <c r="D133" s="16">
        <v>4117</v>
      </c>
      <c r="E133" s="16">
        <v>4052</v>
      </c>
      <c r="F133" s="16">
        <v>3997</v>
      </c>
      <c r="G133" s="16">
        <v>3905</v>
      </c>
      <c r="H133" s="17">
        <v>3785</v>
      </c>
      <c r="I133" s="16">
        <v>3739</v>
      </c>
      <c r="J133" s="16">
        <v>3745</v>
      </c>
      <c r="K133" s="16">
        <v>3900</v>
      </c>
      <c r="L133" s="16">
        <v>3933</v>
      </c>
      <c r="M133" s="16">
        <v>4040</v>
      </c>
      <c r="N133" s="16">
        <v>4104</v>
      </c>
      <c r="O133" s="16">
        <v>4081</v>
      </c>
      <c r="P133" s="16">
        <v>4045</v>
      </c>
      <c r="Q133" s="16">
        <v>4113</v>
      </c>
      <c r="R133" s="16">
        <v>4151</v>
      </c>
      <c r="S133" s="16">
        <v>4227</v>
      </c>
      <c r="T133" s="16">
        <v>4352</v>
      </c>
      <c r="U133" s="16">
        <v>4442</v>
      </c>
      <c r="V133" s="16">
        <v>4505</v>
      </c>
      <c r="W133" s="16">
        <v>4560</v>
      </c>
      <c r="X133" s="16">
        <v>4562</v>
      </c>
      <c r="Y133" s="16">
        <v>4548</v>
      </c>
      <c r="Z133" s="16">
        <v>4514</v>
      </c>
      <c r="AA133" s="16">
        <v>4479</v>
      </c>
      <c r="AB133" s="16">
        <v>4471</v>
      </c>
    </row>
    <row r="134" spans="1:28">
      <c r="A134" s="16" t="s">
        <v>175</v>
      </c>
      <c r="B134" s="16">
        <v>55</v>
      </c>
      <c r="C134" s="16">
        <v>4129</v>
      </c>
      <c r="D134" s="16">
        <v>4193</v>
      </c>
      <c r="E134" s="16">
        <v>4209</v>
      </c>
      <c r="F134" s="16">
        <v>4142</v>
      </c>
      <c r="G134" s="16">
        <v>4172</v>
      </c>
      <c r="H134" s="17">
        <v>4195</v>
      </c>
      <c r="I134" s="16">
        <v>4140</v>
      </c>
      <c r="J134" s="16">
        <v>4069</v>
      </c>
      <c r="K134" s="16">
        <v>4015</v>
      </c>
      <c r="L134" s="16">
        <v>3921</v>
      </c>
      <c r="M134" s="16">
        <v>3809</v>
      </c>
      <c r="N134" s="16">
        <v>3762</v>
      </c>
      <c r="O134" s="16">
        <v>3774</v>
      </c>
      <c r="P134" s="16">
        <v>3914</v>
      </c>
      <c r="Q134" s="16">
        <v>3957</v>
      </c>
      <c r="R134" s="16">
        <v>4061</v>
      </c>
      <c r="S134" s="16">
        <v>4125</v>
      </c>
      <c r="T134" s="16">
        <v>4108</v>
      </c>
      <c r="U134" s="16">
        <v>4080</v>
      </c>
      <c r="V134" s="16">
        <v>4141</v>
      </c>
      <c r="W134" s="16">
        <v>4182</v>
      </c>
      <c r="X134" s="16">
        <v>4261</v>
      </c>
      <c r="Y134" s="16">
        <v>4378</v>
      </c>
      <c r="Z134" s="16">
        <v>4466</v>
      </c>
      <c r="AA134" s="16">
        <v>4529</v>
      </c>
      <c r="AB134" s="16">
        <v>4580</v>
      </c>
    </row>
    <row r="135" spans="1:28">
      <c r="A135" s="16" t="s">
        <v>176</v>
      </c>
      <c r="B135" s="16">
        <v>60</v>
      </c>
      <c r="C135" s="16">
        <v>3558</v>
      </c>
      <c r="D135" s="16">
        <v>3719</v>
      </c>
      <c r="E135" s="16">
        <v>3856</v>
      </c>
      <c r="F135" s="16">
        <v>4030</v>
      </c>
      <c r="G135" s="16">
        <v>4064</v>
      </c>
      <c r="H135" s="17">
        <v>4097</v>
      </c>
      <c r="I135" s="16">
        <v>4157</v>
      </c>
      <c r="J135" s="16">
        <v>4173</v>
      </c>
      <c r="K135" s="16">
        <v>4112</v>
      </c>
      <c r="L135" s="16">
        <v>4140</v>
      </c>
      <c r="M135" s="16">
        <v>4154</v>
      </c>
      <c r="N135" s="16">
        <v>4102</v>
      </c>
      <c r="O135" s="16">
        <v>4030</v>
      </c>
      <c r="P135" s="16">
        <v>3977</v>
      </c>
      <c r="Q135" s="16">
        <v>3883</v>
      </c>
      <c r="R135" s="16">
        <v>3778</v>
      </c>
      <c r="S135" s="16">
        <v>3735</v>
      </c>
      <c r="T135" s="16">
        <v>3753</v>
      </c>
      <c r="U135" s="16">
        <v>3883</v>
      </c>
      <c r="V135" s="16">
        <v>3933</v>
      </c>
      <c r="W135" s="16">
        <v>4033</v>
      </c>
      <c r="X135" s="16">
        <v>4097</v>
      </c>
      <c r="Y135" s="16">
        <v>4089</v>
      </c>
      <c r="Z135" s="16">
        <v>4067</v>
      </c>
      <c r="AA135" s="16">
        <v>4120</v>
      </c>
      <c r="AB135" s="16">
        <v>4163</v>
      </c>
    </row>
    <row r="136" spans="1:28">
      <c r="A136" s="16" t="s">
        <v>177</v>
      </c>
      <c r="B136" s="16">
        <v>65</v>
      </c>
      <c r="C136" s="16">
        <v>3099</v>
      </c>
      <c r="D136" s="16">
        <v>3128</v>
      </c>
      <c r="E136" s="16">
        <v>3231</v>
      </c>
      <c r="F136" s="16">
        <v>3293</v>
      </c>
      <c r="G136" s="16">
        <v>3443</v>
      </c>
      <c r="H136" s="17">
        <v>3586</v>
      </c>
      <c r="I136" s="16">
        <v>3735</v>
      </c>
      <c r="J136" s="16">
        <v>3872</v>
      </c>
      <c r="K136" s="16">
        <v>4036</v>
      </c>
      <c r="L136" s="16">
        <v>4082</v>
      </c>
      <c r="M136" s="16">
        <v>4119</v>
      </c>
      <c r="N136" s="16">
        <v>4176</v>
      </c>
      <c r="O136" s="16">
        <v>4195</v>
      </c>
      <c r="P136" s="16">
        <v>4142</v>
      </c>
      <c r="Q136" s="16">
        <v>4166</v>
      </c>
      <c r="R136" s="16">
        <v>4175</v>
      </c>
      <c r="S136" s="16">
        <v>4125</v>
      </c>
      <c r="T136" s="16">
        <v>4054</v>
      </c>
      <c r="U136" s="16">
        <v>4002</v>
      </c>
      <c r="V136" s="16">
        <v>3910</v>
      </c>
      <c r="W136" s="16">
        <v>3811</v>
      </c>
      <c r="X136" s="16">
        <v>3770</v>
      </c>
      <c r="Y136" s="16">
        <v>3793</v>
      </c>
      <c r="Z136" s="16">
        <v>3914</v>
      </c>
      <c r="AA136" s="16">
        <v>3974</v>
      </c>
      <c r="AB136" s="16">
        <v>4070</v>
      </c>
    </row>
    <row r="137" spans="1:28">
      <c r="A137" s="16" t="s">
        <v>178</v>
      </c>
      <c r="B137" s="16">
        <v>70</v>
      </c>
      <c r="C137" s="16">
        <v>3268</v>
      </c>
      <c r="D137" s="16">
        <v>3167</v>
      </c>
      <c r="E137" s="16">
        <v>3090</v>
      </c>
      <c r="F137" s="16">
        <v>3056</v>
      </c>
      <c r="G137" s="16">
        <v>3051</v>
      </c>
      <c r="H137" s="17">
        <v>3088</v>
      </c>
      <c r="I137" s="16">
        <v>3125</v>
      </c>
      <c r="J137" s="16">
        <v>3229</v>
      </c>
      <c r="K137" s="16">
        <v>3294</v>
      </c>
      <c r="L137" s="16">
        <v>3443</v>
      </c>
      <c r="M137" s="16">
        <v>3584</v>
      </c>
      <c r="N137" s="16">
        <v>3730</v>
      </c>
      <c r="O137" s="16">
        <v>3866</v>
      </c>
      <c r="P137" s="16">
        <v>4025</v>
      </c>
      <c r="Q137" s="16">
        <v>4079</v>
      </c>
      <c r="R137" s="16">
        <v>4121</v>
      </c>
      <c r="S137" s="16">
        <v>4176</v>
      </c>
      <c r="T137" s="16">
        <v>4196</v>
      </c>
      <c r="U137" s="16">
        <v>4148</v>
      </c>
      <c r="V137" s="16">
        <v>4171</v>
      </c>
      <c r="W137" s="16">
        <v>4177</v>
      </c>
      <c r="X137" s="16">
        <v>4130</v>
      </c>
      <c r="Y137" s="16">
        <v>4060</v>
      </c>
      <c r="Z137" s="16">
        <v>4012</v>
      </c>
      <c r="AA137" s="16">
        <v>3920</v>
      </c>
      <c r="AB137" s="16">
        <v>3826</v>
      </c>
    </row>
    <row r="138" spans="1:28">
      <c r="A138" s="16" t="s">
        <v>179</v>
      </c>
      <c r="B138" s="16">
        <v>75</v>
      </c>
      <c r="C138" s="16">
        <v>3084</v>
      </c>
      <c r="D138" s="16">
        <v>3216</v>
      </c>
      <c r="E138" s="16">
        <v>3324</v>
      </c>
      <c r="F138" s="16">
        <v>3346</v>
      </c>
      <c r="G138" s="16">
        <v>3337</v>
      </c>
      <c r="H138" s="17">
        <v>3121</v>
      </c>
      <c r="I138" s="16">
        <v>3033</v>
      </c>
      <c r="J138" s="16">
        <v>2965</v>
      </c>
      <c r="K138" s="16">
        <v>2941</v>
      </c>
      <c r="L138" s="16">
        <v>2944</v>
      </c>
      <c r="M138" s="16">
        <v>2985</v>
      </c>
      <c r="N138" s="16">
        <v>3031</v>
      </c>
      <c r="O138" s="16">
        <v>3132</v>
      </c>
      <c r="P138" s="16">
        <v>3206</v>
      </c>
      <c r="Q138" s="16">
        <v>3348</v>
      </c>
      <c r="R138" s="16">
        <v>3485</v>
      </c>
      <c r="S138" s="16">
        <v>3628</v>
      </c>
      <c r="T138" s="16">
        <v>3761</v>
      </c>
      <c r="U138" s="16">
        <v>3911</v>
      </c>
      <c r="V138" s="16">
        <v>3971</v>
      </c>
      <c r="W138" s="16">
        <v>4017</v>
      </c>
      <c r="X138" s="16">
        <v>4070</v>
      </c>
      <c r="Y138" s="16">
        <v>4093</v>
      </c>
      <c r="Z138" s="16">
        <v>4053</v>
      </c>
      <c r="AA138" s="16">
        <v>4076</v>
      </c>
      <c r="AB138" s="16">
        <v>4080</v>
      </c>
    </row>
    <row r="139" spans="1:28">
      <c r="A139" s="16" t="s">
        <v>180</v>
      </c>
      <c r="B139" s="16">
        <v>80</v>
      </c>
      <c r="C139" s="16">
        <v>2071</v>
      </c>
      <c r="D139" s="16">
        <v>2151</v>
      </c>
      <c r="E139" s="16">
        <v>2228</v>
      </c>
      <c r="F139" s="16">
        <v>2330</v>
      </c>
      <c r="G139" s="16">
        <v>2506</v>
      </c>
      <c r="H139" s="17">
        <v>2798</v>
      </c>
      <c r="I139" s="16">
        <v>2924</v>
      </c>
      <c r="J139" s="16">
        <v>3023</v>
      </c>
      <c r="K139" s="16">
        <v>3051</v>
      </c>
      <c r="L139" s="16">
        <v>3050</v>
      </c>
      <c r="M139" s="16">
        <v>2867</v>
      </c>
      <c r="N139" s="16">
        <v>2790</v>
      </c>
      <c r="O139" s="16">
        <v>2736</v>
      </c>
      <c r="P139" s="16">
        <v>2723</v>
      </c>
      <c r="Q139" s="16">
        <v>2734</v>
      </c>
      <c r="R139" s="16">
        <v>2775</v>
      </c>
      <c r="S139" s="16">
        <v>2831</v>
      </c>
      <c r="T139" s="16">
        <v>2930</v>
      </c>
      <c r="U139" s="16">
        <v>3006</v>
      </c>
      <c r="V139" s="16">
        <v>3141</v>
      </c>
      <c r="W139" s="16">
        <v>3272</v>
      </c>
      <c r="X139" s="16">
        <v>3405</v>
      </c>
      <c r="Y139" s="16">
        <v>3536</v>
      </c>
      <c r="Z139" s="16">
        <v>3675</v>
      </c>
      <c r="AA139" s="16">
        <v>3740</v>
      </c>
      <c r="AB139" s="16">
        <v>3790</v>
      </c>
    </row>
    <row r="140" spans="1:28">
      <c r="A140" s="16" t="s">
        <v>181</v>
      </c>
      <c r="B140" s="16">
        <v>85</v>
      </c>
      <c r="C140" s="16">
        <v>1563</v>
      </c>
      <c r="D140" s="16">
        <v>1603</v>
      </c>
      <c r="E140" s="16">
        <v>1608</v>
      </c>
      <c r="F140" s="16">
        <v>1655</v>
      </c>
      <c r="G140" s="16">
        <v>1636</v>
      </c>
      <c r="H140" s="17">
        <v>1649</v>
      </c>
      <c r="I140" s="16">
        <v>1730</v>
      </c>
      <c r="J140" s="16">
        <v>1802</v>
      </c>
      <c r="K140" s="16">
        <v>1897</v>
      </c>
      <c r="L140" s="16">
        <v>2036</v>
      </c>
      <c r="M140" s="16">
        <v>2289</v>
      </c>
      <c r="N140" s="16">
        <v>2403</v>
      </c>
      <c r="O140" s="16">
        <v>2479</v>
      </c>
      <c r="P140" s="16">
        <v>2502</v>
      </c>
      <c r="Q140" s="16">
        <v>2500</v>
      </c>
      <c r="R140" s="16">
        <v>2367</v>
      </c>
      <c r="S140" s="16">
        <v>2312</v>
      </c>
      <c r="T140" s="16">
        <v>2278</v>
      </c>
      <c r="U140" s="16">
        <v>2277</v>
      </c>
      <c r="V140" s="16">
        <v>2298</v>
      </c>
      <c r="W140" s="16">
        <v>2343</v>
      </c>
      <c r="X140" s="16">
        <v>2401</v>
      </c>
      <c r="Y140" s="16">
        <v>2490</v>
      </c>
      <c r="Z140" s="16">
        <v>2564</v>
      </c>
      <c r="AA140" s="16">
        <v>2686</v>
      </c>
      <c r="AB140" s="16">
        <v>2802</v>
      </c>
    </row>
    <row r="141" spans="1:28">
      <c r="A141" s="16" t="s">
        <v>182</v>
      </c>
      <c r="B141" s="16">
        <v>90</v>
      </c>
      <c r="C141" s="16">
        <v>1114</v>
      </c>
      <c r="D141" s="16">
        <v>1074</v>
      </c>
      <c r="E141" s="16">
        <v>1088</v>
      </c>
      <c r="F141" s="16">
        <v>1082</v>
      </c>
      <c r="G141" s="16">
        <v>1093</v>
      </c>
      <c r="H141" s="17">
        <v>1124</v>
      </c>
      <c r="I141" s="16">
        <v>1154</v>
      </c>
      <c r="J141" s="16">
        <v>1183</v>
      </c>
      <c r="K141" s="16">
        <v>1212</v>
      </c>
      <c r="L141" s="16">
        <v>1211</v>
      </c>
      <c r="M141" s="16">
        <v>1240</v>
      </c>
      <c r="N141" s="16">
        <v>1313</v>
      </c>
      <c r="O141" s="16">
        <v>1380</v>
      </c>
      <c r="P141" s="16">
        <v>1453</v>
      </c>
      <c r="Q141" s="16">
        <v>1532</v>
      </c>
      <c r="R141" s="16">
        <v>1706</v>
      </c>
      <c r="S141" s="16">
        <v>1809</v>
      </c>
      <c r="T141" s="16">
        <v>1876</v>
      </c>
      <c r="U141" s="16">
        <v>1910</v>
      </c>
      <c r="V141" s="16">
        <v>1931</v>
      </c>
      <c r="W141" s="16">
        <v>1938</v>
      </c>
      <c r="X141" s="16">
        <v>1951</v>
      </c>
      <c r="Y141" s="16">
        <v>1961</v>
      </c>
      <c r="Z141" s="16">
        <v>1978</v>
      </c>
      <c r="AA141" s="16">
        <v>2003</v>
      </c>
      <c r="AB141" s="16">
        <v>2041</v>
      </c>
    </row>
    <row r="142" spans="1:28">
      <c r="A142" s="16" t="s">
        <v>183</v>
      </c>
      <c r="B142" s="16" t="s">
        <v>184</v>
      </c>
      <c r="C142" s="16">
        <f>SUM(C143:C161)</f>
        <v>459452</v>
      </c>
      <c r="D142" s="16">
        <f t="shared" ref="D142:AB142" si="0">SUM(D143:D161)</f>
        <v>464113</v>
      </c>
      <c r="E142" s="16">
        <f t="shared" si="0"/>
        <v>468571</v>
      </c>
      <c r="F142" s="16">
        <f t="shared" si="0"/>
        <v>471911</v>
      </c>
      <c r="G142" s="16">
        <f t="shared" si="0"/>
        <v>474972</v>
      </c>
      <c r="H142" s="16">
        <f t="shared" si="0"/>
        <v>477902</v>
      </c>
      <c r="I142" s="16">
        <f t="shared" si="0"/>
        <v>480910</v>
      </c>
      <c r="J142" s="16">
        <f t="shared" si="0"/>
        <v>483993</v>
      </c>
      <c r="K142" s="16">
        <f t="shared" si="0"/>
        <v>487042</v>
      </c>
      <c r="L142" s="16">
        <f t="shared" si="0"/>
        <v>490020</v>
      </c>
      <c r="M142" s="16">
        <f t="shared" si="0"/>
        <v>493054</v>
      </c>
      <c r="N142" s="16">
        <f t="shared" si="0"/>
        <v>496017</v>
      </c>
      <c r="O142" s="16">
        <f t="shared" si="0"/>
        <v>498885</v>
      </c>
      <c r="P142" s="16">
        <f t="shared" si="0"/>
        <v>501637</v>
      </c>
      <c r="Q142" s="16">
        <f t="shared" si="0"/>
        <v>504304</v>
      </c>
      <c r="R142" s="16">
        <f t="shared" si="0"/>
        <v>506927</v>
      </c>
      <c r="S142" s="16">
        <f t="shared" si="0"/>
        <v>509496</v>
      </c>
      <c r="T142" s="16">
        <f t="shared" si="0"/>
        <v>511997</v>
      </c>
      <c r="U142" s="16">
        <f t="shared" si="0"/>
        <v>514519</v>
      </c>
      <c r="V142" s="16">
        <f t="shared" si="0"/>
        <v>516967</v>
      </c>
      <c r="W142" s="16">
        <f t="shared" si="0"/>
        <v>519463</v>
      </c>
      <c r="X142" s="16">
        <f t="shared" si="0"/>
        <v>521942</v>
      </c>
      <c r="Y142" s="16">
        <f t="shared" si="0"/>
        <v>524380</v>
      </c>
      <c r="Z142" s="16">
        <f t="shared" si="0"/>
        <v>526734</v>
      </c>
      <c r="AA142" s="16">
        <f t="shared" si="0"/>
        <v>529046</v>
      </c>
      <c r="AB142" s="16">
        <f t="shared" si="0"/>
        <v>531305</v>
      </c>
    </row>
    <row r="143" spans="1:28">
      <c r="A143" s="16" t="s">
        <v>185</v>
      </c>
      <c r="B143" s="16">
        <v>0</v>
      </c>
      <c r="C143" s="16">
        <f>SUM(C3+C23+C43+C63+C83+C103+C123)</f>
        <v>21885</v>
      </c>
      <c r="D143" s="16">
        <f t="shared" ref="D143:AB153" si="1">SUM(D3+D23+D43+D63+D83+D103+D123)</f>
        <v>21628</v>
      </c>
      <c r="E143" s="16">
        <f t="shared" si="1"/>
        <v>21241</v>
      </c>
      <c r="F143" s="16">
        <f t="shared" si="1"/>
        <v>20865</v>
      </c>
      <c r="G143" s="16">
        <f t="shared" si="1"/>
        <v>20639</v>
      </c>
      <c r="H143" s="16">
        <f t="shared" si="1"/>
        <v>20334</v>
      </c>
      <c r="I143" s="16">
        <f t="shared" si="1"/>
        <v>20334</v>
      </c>
      <c r="J143" s="16">
        <f t="shared" si="1"/>
        <v>20356</v>
      </c>
      <c r="K143" s="16">
        <f t="shared" si="1"/>
        <v>20362</v>
      </c>
      <c r="L143" s="16">
        <f t="shared" si="1"/>
        <v>20368</v>
      </c>
      <c r="M143" s="16">
        <f t="shared" si="1"/>
        <v>20377</v>
      </c>
      <c r="N143" s="16">
        <f t="shared" si="1"/>
        <v>20395</v>
      </c>
      <c r="O143" s="16">
        <f t="shared" si="1"/>
        <v>20417</v>
      </c>
      <c r="P143" s="16">
        <f t="shared" si="1"/>
        <v>20454</v>
      </c>
      <c r="Q143" s="16">
        <f t="shared" si="1"/>
        <v>20501</v>
      </c>
      <c r="R143" s="16">
        <f t="shared" si="1"/>
        <v>20574</v>
      </c>
      <c r="S143" s="16">
        <f t="shared" si="1"/>
        <v>20663</v>
      </c>
      <c r="T143" s="16">
        <f t="shared" si="1"/>
        <v>20769</v>
      </c>
      <c r="U143" s="16">
        <f t="shared" si="1"/>
        <v>20896</v>
      </c>
      <c r="V143" s="16">
        <f t="shared" si="1"/>
        <v>21026</v>
      </c>
      <c r="W143" s="16">
        <f t="shared" si="1"/>
        <v>21162</v>
      </c>
      <c r="X143" s="16">
        <f t="shared" si="1"/>
        <v>21292</v>
      </c>
      <c r="Y143" s="16">
        <f t="shared" si="1"/>
        <v>21406</v>
      </c>
      <c r="Z143" s="16">
        <f t="shared" si="1"/>
        <v>21506</v>
      </c>
      <c r="AA143" s="16">
        <f t="shared" si="1"/>
        <v>21583</v>
      </c>
      <c r="AB143" s="16">
        <f t="shared" si="1"/>
        <v>21637</v>
      </c>
    </row>
    <row r="144" spans="1:28">
      <c r="A144" s="16" t="s">
        <v>186</v>
      </c>
      <c r="B144" s="16">
        <v>5</v>
      </c>
      <c r="C144" s="16">
        <f t="shared" ref="C144:R161" si="2">SUM(C4+C24+C44+C64+C84+C104+C124)</f>
        <v>24032</v>
      </c>
      <c r="D144" s="16">
        <f t="shared" si="2"/>
        <v>24206</v>
      </c>
      <c r="E144" s="16">
        <f t="shared" si="2"/>
        <v>24312</v>
      </c>
      <c r="F144" s="16">
        <f t="shared" si="2"/>
        <v>24217</v>
      </c>
      <c r="G144" s="16">
        <f t="shared" si="2"/>
        <v>23820</v>
      </c>
      <c r="H144" s="16">
        <f t="shared" si="2"/>
        <v>23644</v>
      </c>
      <c r="I144" s="16">
        <f t="shared" si="2"/>
        <v>23234</v>
      </c>
      <c r="J144" s="16">
        <f t="shared" si="2"/>
        <v>22763</v>
      </c>
      <c r="K144" s="16">
        <f t="shared" si="2"/>
        <v>22386</v>
      </c>
      <c r="L144" s="16">
        <f t="shared" si="2"/>
        <v>22177</v>
      </c>
      <c r="M144" s="16">
        <f t="shared" si="2"/>
        <v>21904</v>
      </c>
      <c r="N144" s="16">
        <f t="shared" si="2"/>
        <v>21925</v>
      </c>
      <c r="O144" s="16">
        <f t="shared" si="2"/>
        <v>21956</v>
      </c>
      <c r="P144" s="16">
        <f t="shared" si="2"/>
        <v>21963</v>
      </c>
      <c r="Q144" s="16">
        <f t="shared" si="2"/>
        <v>21974</v>
      </c>
      <c r="R144" s="16">
        <f t="shared" si="2"/>
        <v>21990</v>
      </c>
      <c r="S144" s="16">
        <f t="shared" si="1"/>
        <v>22010</v>
      </c>
      <c r="T144" s="16">
        <f t="shared" si="1"/>
        <v>22047</v>
      </c>
      <c r="U144" s="16">
        <f t="shared" si="1"/>
        <v>22088</v>
      </c>
      <c r="V144" s="16">
        <f t="shared" si="1"/>
        <v>22151</v>
      </c>
      <c r="W144" s="16">
        <f t="shared" si="1"/>
        <v>22234</v>
      </c>
      <c r="X144" s="16">
        <f t="shared" si="1"/>
        <v>22336</v>
      </c>
      <c r="Y144" s="16">
        <f t="shared" si="1"/>
        <v>22458</v>
      </c>
      <c r="Z144" s="16">
        <f t="shared" si="1"/>
        <v>22593</v>
      </c>
      <c r="AA144" s="16">
        <f t="shared" si="1"/>
        <v>22737</v>
      </c>
      <c r="AB144" s="16">
        <f t="shared" si="1"/>
        <v>22884</v>
      </c>
    </row>
    <row r="145" spans="1:28">
      <c r="A145" s="16" t="s">
        <v>187</v>
      </c>
      <c r="B145" s="16">
        <v>10</v>
      </c>
      <c r="C145" s="16">
        <f t="shared" si="2"/>
        <v>25955</v>
      </c>
      <c r="D145" s="16">
        <f t="shared" si="1"/>
        <v>25862</v>
      </c>
      <c r="E145" s="16">
        <f t="shared" si="1"/>
        <v>25859</v>
      </c>
      <c r="F145" s="16">
        <f t="shared" si="1"/>
        <v>25805</v>
      </c>
      <c r="G145" s="16">
        <f t="shared" si="1"/>
        <v>25710</v>
      </c>
      <c r="H145" s="16">
        <f t="shared" si="1"/>
        <v>25322</v>
      </c>
      <c r="I145" s="16">
        <f t="shared" si="1"/>
        <v>25328</v>
      </c>
      <c r="J145" s="16">
        <f t="shared" si="1"/>
        <v>25317</v>
      </c>
      <c r="K145" s="16">
        <f t="shared" si="1"/>
        <v>25182</v>
      </c>
      <c r="L145" s="16">
        <f t="shared" si="1"/>
        <v>24764</v>
      </c>
      <c r="M145" s="16">
        <f t="shared" si="1"/>
        <v>24578</v>
      </c>
      <c r="N145" s="16">
        <f t="shared" si="1"/>
        <v>24162</v>
      </c>
      <c r="O145" s="16">
        <f t="shared" si="1"/>
        <v>23694</v>
      </c>
      <c r="P145" s="16">
        <f t="shared" si="1"/>
        <v>23310</v>
      </c>
      <c r="Q145" s="16">
        <f t="shared" si="1"/>
        <v>23106</v>
      </c>
      <c r="R145" s="16">
        <f t="shared" si="1"/>
        <v>22838</v>
      </c>
      <c r="S145" s="16">
        <f t="shared" si="1"/>
        <v>22865</v>
      </c>
      <c r="T145" s="16">
        <f t="shared" si="1"/>
        <v>22894</v>
      </c>
      <c r="U145" s="16">
        <f t="shared" si="1"/>
        <v>22909</v>
      </c>
      <c r="V145" s="16">
        <f t="shared" si="1"/>
        <v>22916</v>
      </c>
      <c r="W145" s="16">
        <f t="shared" si="1"/>
        <v>22938</v>
      </c>
      <c r="X145" s="16">
        <f t="shared" si="1"/>
        <v>22964</v>
      </c>
      <c r="Y145" s="16">
        <f t="shared" si="1"/>
        <v>23003</v>
      </c>
      <c r="Z145" s="16">
        <f t="shared" si="1"/>
        <v>23047</v>
      </c>
      <c r="AA145" s="16">
        <f t="shared" si="1"/>
        <v>23118</v>
      </c>
      <c r="AB145" s="16">
        <f t="shared" si="1"/>
        <v>23203</v>
      </c>
    </row>
    <row r="146" spans="1:28">
      <c r="A146" s="16" t="s">
        <v>188</v>
      </c>
      <c r="B146" s="16">
        <v>15</v>
      </c>
      <c r="C146" s="16">
        <f t="shared" si="2"/>
        <v>22571</v>
      </c>
      <c r="D146" s="16">
        <f t="shared" si="1"/>
        <v>23091</v>
      </c>
      <c r="E146" s="16">
        <f t="shared" si="1"/>
        <v>23621</v>
      </c>
      <c r="F146" s="16">
        <f t="shared" si="1"/>
        <v>24040</v>
      </c>
      <c r="G146" s="16">
        <f t="shared" si="1"/>
        <v>24530</v>
      </c>
      <c r="H146" s="16">
        <f t="shared" si="1"/>
        <v>24988</v>
      </c>
      <c r="I146" s="16">
        <f t="shared" si="1"/>
        <v>24807</v>
      </c>
      <c r="J146" s="16">
        <f t="shared" si="1"/>
        <v>24683</v>
      </c>
      <c r="K146" s="16">
        <f t="shared" si="1"/>
        <v>24566</v>
      </c>
      <c r="L146" s="16">
        <f t="shared" si="1"/>
        <v>24459</v>
      </c>
      <c r="M146" s="16">
        <f t="shared" si="1"/>
        <v>24210</v>
      </c>
      <c r="N146" s="16">
        <f t="shared" si="1"/>
        <v>24137</v>
      </c>
      <c r="O146" s="16">
        <f t="shared" si="1"/>
        <v>24088</v>
      </c>
      <c r="P146" s="16">
        <f t="shared" si="1"/>
        <v>23886</v>
      </c>
      <c r="Q146" s="16">
        <f t="shared" si="1"/>
        <v>23491</v>
      </c>
      <c r="R146" s="16">
        <f t="shared" si="1"/>
        <v>23307</v>
      </c>
      <c r="S146" s="16">
        <f t="shared" si="1"/>
        <v>22873</v>
      </c>
      <c r="T146" s="16">
        <f t="shared" si="1"/>
        <v>22431</v>
      </c>
      <c r="U146" s="16">
        <f t="shared" si="1"/>
        <v>22112</v>
      </c>
      <c r="V146" s="16">
        <f t="shared" si="1"/>
        <v>21890</v>
      </c>
      <c r="W146" s="16">
        <f t="shared" si="1"/>
        <v>21723</v>
      </c>
      <c r="X146" s="16">
        <f t="shared" si="1"/>
        <v>21746</v>
      </c>
      <c r="Y146" s="16">
        <f t="shared" si="1"/>
        <v>21766</v>
      </c>
      <c r="Z146" s="16">
        <f t="shared" si="1"/>
        <v>21774</v>
      </c>
      <c r="AA146" s="16">
        <f t="shared" si="1"/>
        <v>21782</v>
      </c>
      <c r="AB146" s="16">
        <f t="shared" si="1"/>
        <v>21798</v>
      </c>
    </row>
    <row r="147" spans="1:28">
      <c r="A147" s="16" t="s">
        <v>189</v>
      </c>
      <c r="B147" s="16">
        <v>20</v>
      </c>
      <c r="C147" s="16">
        <f t="shared" si="2"/>
        <v>19425</v>
      </c>
      <c r="D147" s="16">
        <f t="shared" si="1"/>
        <v>19285</v>
      </c>
      <c r="E147" s="16">
        <f t="shared" si="1"/>
        <v>19179</v>
      </c>
      <c r="F147" s="16">
        <f t="shared" si="1"/>
        <v>18951</v>
      </c>
      <c r="G147" s="16">
        <f t="shared" si="1"/>
        <v>18909</v>
      </c>
      <c r="H147" s="16">
        <f t="shared" si="1"/>
        <v>19091</v>
      </c>
      <c r="I147" s="16">
        <f t="shared" si="1"/>
        <v>19419</v>
      </c>
      <c r="J147" s="16">
        <f t="shared" si="1"/>
        <v>19684</v>
      </c>
      <c r="K147" s="16">
        <f t="shared" si="1"/>
        <v>19970</v>
      </c>
      <c r="L147" s="16">
        <f t="shared" si="1"/>
        <v>20343</v>
      </c>
      <c r="M147" s="16">
        <f t="shared" si="1"/>
        <v>20699</v>
      </c>
      <c r="N147" s="16">
        <f t="shared" si="1"/>
        <v>20616</v>
      </c>
      <c r="O147" s="16">
        <f t="shared" si="1"/>
        <v>20571</v>
      </c>
      <c r="P147" s="16">
        <f t="shared" si="1"/>
        <v>20507</v>
      </c>
      <c r="Q147" s="16">
        <f t="shared" si="1"/>
        <v>20404</v>
      </c>
      <c r="R147" s="16">
        <f t="shared" si="1"/>
        <v>20123</v>
      </c>
      <c r="S147" s="16">
        <f t="shared" si="1"/>
        <v>19971</v>
      </c>
      <c r="T147" s="16">
        <f t="shared" si="1"/>
        <v>19874</v>
      </c>
      <c r="U147" s="16">
        <f t="shared" si="1"/>
        <v>19693</v>
      </c>
      <c r="V147" s="16">
        <f t="shared" si="1"/>
        <v>19353</v>
      </c>
      <c r="W147" s="16">
        <f t="shared" si="1"/>
        <v>19140</v>
      </c>
      <c r="X147" s="16">
        <f t="shared" si="1"/>
        <v>18825</v>
      </c>
      <c r="Y147" s="16">
        <f t="shared" si="1"/>
        <v>18525</v>
      </c>
      <c r="Z147" s="16">
        <f t="shared" si="1"/>
        <v>18275</v>
      </c>
      <c r="AA147" s="16">
        <f t="shared" si="1"/>
        <v>18127</v>
      </c>
      <c r="AB147" s="16">
        <f t="shared" si="1"/>
        <v>17950</v>
      </c>
    </row>
    <row r="148" spans="1:28">
      <c r="A148" s="16" t="s">
        <v>190</v>
      </c>
      <c r="B148" s="16">
        <v>25</v>
      </c>
      <c r="C148" s="16">
        <f t="shared" si="2"/>
        <v>23623</v>
      </c>
      <c r="D148" s="16">
        <f t="shared" si="1"/>
        <v>23834</v>
      </c>
      <c r="E148" s="16">
        <f t="shared" si="1"/>
        <v>23859</v>
      </c>
      <c r="F148" s="16">
        <f t="shared" si="1"/>
        <v>23896</v>
      </c>
      <c r="G148" s="16">
        <f t="shared" si="1"/>
        <v>23764</v>
      </c>
      <c r="H148" s="16">
        <f t="shared" si="1"/>
        <v>23369</v>
      </c>
      <c r="I148" s="16">
        <f t="shared" si="1"/>
        <v>23053</v>
      </c>
      <c r="J148" s="16">
        <f t="shared" si="1"/>
        <v>22949</v>
      </c>
      <c r="K148" s="16">
        <f t="shared" si="1"/>
        <v>22897</v>
      </c>
      <c r="L148" s="16">
        <f t="shared" si="1"/>
        <v>22995</v>
      </c>
      <c r="M148" s="16">
        <f t="shared" si="1"/>
        <v>23287</v>
      </c>
      <c r="N148" s="16">
        <f t="shared" si="1"/>
        <v>23718</v>
      </c>
      <c r="O148" s="16">
        <f t="shared" si="1"/>
        <v>24008</v>
      </c>
      <c r="P148" s="16">
        <f t="shared" si="1"/>
        <v>24339</v>
      </c>
      <c r="Q148" s="16">
        <f t="shared" si="1"/>
        <v>24723</v>
      </c>
      <c r="R148" s="16">
        <f t="shared" si="1"/>
        <v>25058</v>
      </c>
      <c r="S148" s="16">
        <f t="shared" si="1"/>
        <v>25004</v>
      </c>
      <c r="T148" s="16">
        <f t="shared" si="1"/>
        <v>24923</v>
      </c>
      <c r="U148" s="16">
        <f t="shared" si="1"/>
        <v>24809</v>
      </c>
      <c r="V148" s="16">
        <f t="shared" si="1"/>
        <v>24672</v>
      </c>
      <c r="W148" s="16">
        <f t="shared" si="1"/>
        <v>24375</v>
      </c>
      <c r="X148" s="16">
        <f t="shared" si="1"/>
        <v>24170</v>
      </c>
      <c r="Y148" s="16">
        <f t="shared" si="1"/>
        <v>24005</v>
      </c>
      <c r="Z148" s="16">
        <f t="shared" si="1"/>
        <v>23776</v>
      </c>
      <c r="AA148" s="16">
        <f t="shared" si="1"/>
        <v>23390</v>
      </c>
      <c r="AB148" s="16">
        <f t="shared" si="1"/>
        <v>23147</v>
      </c>
    </row>
    <row r="149" spans="1:28">
      <c r="A149" s="16" t="s">
        <v>191</v>
      </c>
      <c r="B149" s="16">
        <v>30</v>
      </c>
      <c r="C149" s="16">
        <f t="shared" si="2"/>
        <v>28415</v>
      </c>
      <c r="D149" s="16">
        <f t="shared" si="1"/>
        <v>28641</v>
      </c>
      <c r="E149" s="16">
        <f t="shared" si="1"/>
        <v>28700</v>
      </c>
      <c r="F149" s="16">
        <f t="shared" si="1"/>
        <v>28445</v>
      </c>
      <c r="G149" s="16">
        <f t="shared" si="1"/>
        <v>28149</v>
      </c>
      <c r="H149" s="16">
        <f t="shared" si="1"/>
        <v>27942</v>
      </c>
      <c r="I149" s="16">
        <f t="shared" si="1"/>
        <v>27849</v>
      </c>
      <c r="J149" s="16">
        <f t="shared" si="1"/>
        <v>27666</v>
      </c>
      <c r="K149" s="16">
        <f t="shared" si="1"/>
        <v>27629</v>
      </c>
      <c r="L149" s="16">
        <f t="shared" si="1"/>
        <v>27510</v>
      </c>
      <c r="M149" s="16">
        <f t="shared" si="1"/>
        <v>27162</v>
      </c>
      <c r="N149" s="16">
        <f t="shared" si="1"/>
        <v>26902</v>
      </c>
      <c r="O149" s="16">
        <f t="shared" si="1"/>
        <v>26841</v>
      </c>
      <c r="P149" s="16">
        <f t="shared" si="1"/>
        <v>26836</v>
      </c>
      <c r="Q149" s="16">
        <f t="shared" si="1"/>
        <v>26974</v>
      </c>
      <c r="R149" s="16">
        <f t="shared" si="1"/>
        <v>27294</v>
      </c>
      <c r="S149" s="16">
        <f t="shared" si="1"/>
        <v>27755</v>
      </c>
      <c r="T149" s="16">
        <f t="shared" si="1"/>
        <v>28057</v>
      </c>
      <c r="U149" s="16">
        <f t="shared" si="1"/>
        <v>28414</v>
      </c>
      <c r="V149" s="16">
        <f t="shared" si="1"/>
        <v>28832</v>
      </c>
      <c r="W149" s="16">
        <f t="shared" si="1"/>
        <v>29180</v>
      </c>
      <c r="X149" s="16">
        <f t="shared" si="1"/>
        <v>29136</v>
      </c>
      <c r="Y149" s="16">
        <f t="shared" si="1"/>
        <v>29054</v>
      </c>
      <c r="Z149" s="16">
        <f t="shared" si="1"/>
        <v>28915</v>
      </c>
      <c r="AA149" s="16">
        <f t="shared" si="1"/>
        <v>28760</v>
      </c>
      <c r="AB149" s="16">
        <f t="shared" si="1"/>
        <v>28437</v>
      </c>
    </row>
    <row r="150" spans="1:28">
      <c r="A150" s="16" t="s">
        <v>192</v>
      </c>
      <c r="B150" s="16">
        <v>35</v>
      </c>
      <c r="C150" s="16">
        <f t="shared" si="2"/>
        <v>28483</v>
      </c>
      <c r="D150" s="16">
        <f t="shared" si="1"/>
        <v>29564</v>
      </c>
      <c r="E150" s="16">
        <f t="shared" si="1"/>
        <v>30711</v>
      </c>
      <c r="F150" s="16">
        <f t="shared" si="1"/>
        <v>31464</v>
      </c>
      <c r="G150" s="16">
        <f t="shared" si="1"/>
        <v>31976</v>
      </c>
      <c r="H150" s="16">
        <f t="shared" si="1"/>
        <v>32352</v>
      </c>
      <c r="I150" s="16">
        <f t="shared" si="1"/>
        <v>32326</v>
      </c>
      <c r="J150" s="16">
        <f t="shared" si="1"/>
        <v>32239</v>
      </c>
      <c r="K150" s="16">
        <f t="shared" si="1"/>
        <v>31988</v>
      </c>
      <c r="L150" s="16">
        <f t="shared" si="1"/>
        <v>31734</v>
      </c>
      <c r="M150" s="16">
        <f t="shared" si="1"/>
        <v>31609</v>
      </c>
      <c r="N150" s="16">
        <f t="shared" si="1"/>
        <v>31574</v>
      </c>
      <c r="O150" s="16">
        <f t="shared" si="1"/>
        <v>31413</v>
      </c>
      <c r="P150" s="16">
        <f t="shared" si="1"/>
        <v>31350</v>
      </c>
      <c r="Q150" s="16">
        <f t="shared" si="1"/>
        <v>31214</v>
      </c>
      <c r="R150" s="16">
        <f t="shared" si="1"/>
        <v>30857</v>
      </c>
      <c r="S150" s="16">
        <f t="shared" si="1"/>
        <v>30609</v>
      </c>
      <c r="T150" s="16">
        <f t="shared" si="1"/>
        <v>30570</v>
      </c>
      <c r="U150" s="16">
        <f t="shared" si="1"/>
        <v>30602</v>
      </c>
      <c r="V150" s="16">
        <f t="shared" si="1"/>
        <v>30763</v>
      </c>
      <c r="W150" s="16">
        <f t="shared" si="1"/>
        <v>31111</v>
      </c>
      <c r="X150" s="16">
        <f t="shared" si="1"/>
        <v>31613</v>
      </c>
      <c r="Y150" s="16">
        <f t="shared" si="1"/>
        <v>31936</v>
      </c>
      <c r="Z150" s="16">
        <f t="shared" si="1"/>
        <v>32318</v>
      </c>
      <c r="AA150" s="16">
        <f t="shared" si="1"/>
        <v>32761</v>
      </c>
      <c r="AB150" s="16">
        <f t="shared" si="1"/>
        <v>33129</v>
      </c>
    </row>
    <row r="151" spans="1:28">
      <c r="A151" s="16" t="s">
        <v>193</v>
      </c>
      <c r="B151" s="16">
        <v>40</v>
      </c>
      <c r="C151" s="16">
        <f t="shared" si="2"/>
        <v>29243</v>
      </c>
      <c r="D151" s="16">
        <f t="shared" si="1"/>
        <v>29871</v>
      </c>
      <c r="E151" s="16">
        <f t="shared" si="1"/>
        <v>30074</v>
      </c>
      <c r="F151" s="16">
        <f t="shared" si="1"/>
        <v>30132</v>
      </c>
      <c r="G151" s="16">
        <f t="shared" si="1"/>
        <v>30499</v>
      </c>
      <c r="H151" s="16">
        <f t="shared" si="1"/>
        <v>30990</v>
      </c>
      <c r="I151" s="16">
        <f t="shared" si="1"/>
        <v>31860</v>
      </c>
      <c r="J151" s="16">
        <f t="shared" si="1"/>
        <v>32821</v>
      </c>
      <c r="K151" s="16">
        <f t="shared" si="1"/>
        <v>33550</v>
      </c>
      <c r="L151" s="16">
        <f t="shared" si="1"/>
        <v>34068</v>
      </c>
      <c r="M151" s="16">
        <f t="shared" si="1"/>
        <v>34463</v>
      </c>
      <c r="N151" s="16">
        <f t="shared" si="1"/>
        <v>34445</v>
      </c>
      <c r="O151" s="16">
        <f t="shared" si="1"/>
        <v>34375</v>
      </c>
      <c r="P151" s="16">
        <f t="shared" si="1"/>
        <v>34141</v>
      </c>
      <c r="Q151" s="16">
        <f t="shared" si="1"/>
        <v>33899</v>
      </c>
      <c r="R151" s="16">
        <f t="shared" si="1"/>
        <v>33796</v>
      </c>
      <c r="S151" s="16">
        <f t="shared" si="1"/>
        <v>33778</v>
      </c>
      <c r="T151" s="16">
        <f t="shared" si="1"/>
        <v>33625</v>
      </c>
      <c r="U151" s="16">
        <f t="shared" si="1"/>
        <v>33550</v>
      </c>
      <c r="V151" s="16">
        <f t="shared" si="1"/>
        <v>33407</v>
      </c>
      <c r="W151" s="16">
        <f t="shared" si="1"/>
        <v>33043</v>
      </c>
      <c r="X151" s="16">
        <f t="shared" si="1"/>
        <v>32805</v>
      </c>
      <c r="Y151" s="16">
        <f t="shared" si="1"/>
        <v>32783</v>
      </c>
      <c r="Z151" s="16">
        <f t="shared" si="1"/>
        <v>32838</v>
      </c>
      <c r="AA151" s="16">
        <f t="shared" si="1"/>
        <v>33018</v>
      </c>
      <c r="AB151" s="16">
        <f t="shared" si="1"/>
        <v>33377</v>
      </c>
    </row>
    <row r="152" spans="1:28">
      <c r="A152" s="16" t="s">
        <v>194</v>
      </c>
      <c r="B152" s="16">
        <v>45</v>
      </c>
      <c r="C152" s="16">
        <f t="shared" si="2"/>
        <v>28179</v>
      </c>
      <c r="D152" s="16">
        <f t="shared" si="1"/>
        <v>27935</v>
      </c>
      <c r="E152" s="16">
        <f t="shared" si="1"/>
        <v>28200</v>
      </c>
      <c r="F152" s="16">
        <f t="shared" si="1"/>
        <v>28942</v>
      </c>
      <c r="G152" s="16">
        <f t="shared" si="1"/>
        <v>29693</v>
      </c>
      <c r="H152" s="16">
        <f t="shared" si="1"/>
        <v>30572</v>
      </c>
      <c r="I152" s="16">
        <f t="shared" si="1"/>
        <v>31116</v>
      </c>
      <c r="J152" s="16">
        <f t="shared" si="1"/>
        <v>31250</v>
      </c>
      <c r="K152" s="16">
        <f t="shared" si="1"/>
        <v>31302</v>
      </c>
      <c r="L152" s="16">
        <f t="shared" si="1"/>
        <v>31669</v>
      </c>
      <c r="M152" s="16">
        <f t="shared" si="1"/>
        <v>32161</v>
      </c>
      <c r="N152" s="16">
        <f t="shared" si="1"/>
        <v>33005</v>
      </c>
      <c r="O152" s="16">
        <f t="shared" si="1"/>
        <v>33924</v>
      </c>
      <c r="P152" s="16">
        <f t="shared" si="1"/>
        <v>34632</v>
      </c>
      <c r="Q152" s="16">
        <f t="shared" si="1"/>
        <v>35141</v>
      </c>
      <c r="R152" s="16">
        <f t="shared" si="1"/>
        <v>35520</v>
      </c>
      <c r="S152" s="16">
        <f t="shared" si="1"/>
        <v>35491</v>
      </c>
      <c r="T152" s="16">
        <f t="shared" si="1"/>
        <v>35437</v>
      </c>
      <c r="U152" s="16">
        <f t="shared" si="1"/>
        <v>35217</v>
      </c>
      <c r="V152" s="16">
        <f t="shared" si="1"/>
        <v>34983</v>
      </c>
      <c r="W152" s="16">
        <f t="shared" si="1"/>
        <v>34898</v>
      </c>
      <c r="X152" s="16">
        <f t="shared" si="1"/>
        <v>34881</v>
      </c>
      <c r="Y152" s="16">
        <f t="shared" si="1"/>
        <v>34746</v>
      </c>
      <c r="Z152" s="16">
        <f t="shared" si="1"/>
        <v>34664</v>
      </c>
      <c r="AA152" s="16">
        <f t="shared" si="1"/>
        <v>34512</v>
      </c>
      <c r="AB152" s="16">
        <f t="shared" si="1"/>
        <v>34156</v>
      </c>
    </row>
    <row r="153" spans="1:28">
      <c r="A153" s="16" t="s">
        <v>195</v>
      </c>
      <c r="B153" s="16">
        <v>50</v>
      </c>
      <c r="C153" s="16">
        <f t="shared" si="2"/>
        <v>31810</v>
      </c>
      <c r="D153" s="16">
        <f t="shared" si="1"/>
        <v>31404</v>
      </c>
      <c r="E153" s="16">
        <f t="shared" si="1"/>
        <v>30972</v>
      </c>
      <c r="F153" s="16">
        <f t="shared" si="1"/>
        <v>30662</v>
      </c>
      <c r="G153" s="16">
        <f t="shared" si="1"/>
        <v>29657</v>
      </c>
      <c r="H153" s="16">
        <f t="shared" si="1"/>
        <v>28900</v>
      </c>
      <c r="I153" s="16">
        <f t="shared" si="1"/>
        <v>28600</v>
      </c>
      <c r="J153" s="16">
        <f t="shared" si="1"/>
        <v>28845</v>
      </c>
      <c r="K153" s="16">
        <f t="shared" si="1"/>
        <v>29577</v>
      </c>
      <c r="L153" s="16">
        <f t="shared" si="1"/>
        <v>30335</v>
      </c>
      <c r="M153" s="16">
        <f t="shared" si="1"/>
        <v>31197</v>
      </c>
      <c r="N153" s="16">
        <f t="shared" si="1"/>
        <v>31751</v>
      </c>
      <c r="O153" s="16">
        <f t="shared" si="1"/>
        <v>31891</v>
      </c>
      <c r="P153" s="16">
        <f t="shared" si="1"/>
        <v>31943</v>
      </c>
      <c r="Q153" s="16">
        <f t="shared" si="1"/>
        <v>32293</v>
      </c>
      <c r="R153" s="16">
        <f t="shared" si="1"/>
        <v>32774</v>
      </c>
      <c r="S153" s="16">
        <f t="shared" si="1"/>
        <v>33587</v>
      </c>
      <c r="T153" s="16">
        <f t="shared" si="1"/>
        <v>34464</v>
      </c>
      <c r="U153" s="16">
        <f t="shared" si="1"/>
        <v>35145</v>
      </c>
      <c r="V153" s="16">
        <f t="shared" si="1"/>
        <v>35637</v>
      </c>
      <c r="W153" s="16">
        <f t="shared" si="1"/>
        <v>36004</v>
      </c>
      <c r="X153" s="16">
        <f t="shared" ref="D153:AB161" si="3">SUM(X13+X33+X53+X73+X93+X113+X133)</f>
        <v>35979</v>
      </c>
      <c r="Y153" s="16">
        <f t="shared" si="3"/>
        <v>35933</v>
      </c>
      <c r="Z153" s="16">
        <f t="shared" si="3"/>
        <v>35724</v>
      </c>
      <c r="AA153" s="16">
        <f t="shared" si="3"/>
        <v>35494</v>
      </c>
      <c r="AB153" s="16">
        <f t="shared" si="3"/>
        <v>35421</v>
      </c>
    </row>
    <row r="154" spans="1:28">
      <c r="A154" s="16" t="s">
        <v>196</v>
      </c>
      <c r="B154" s="16">
        <v>55</v>
      </c>
      <c r="C154" s="16">
        <f t="shared" si="2"/>
        <v>32553</v>
      </c>
      <c r="D154" s="16">
        <f t="shared" si="3"/>
        <v>32851</v>
      </c>
      <c r="E154" s="16">
        <f t="shared" si="3"/>
        <v>32821</v>
      </c>
      <c r="F154" s="16">
        <f t="shared" si="3"/>
        <v>32401</v>
      </c>
      <c r="G154" s="16">
        <f t="shared" si="3"/>
        <v>32590</v>
      </c>
      <c r="H154" s="16">
        <f t="shared" si="3"/>
        <v>32331</v>
      </c>
      <c r="I154" s="16">
        <f t="shared" si="3"/>
        <v>31871</v>
      </c>
      <c r="J154" s="16">
        <f t="shared" si="3"/>
        <v>31384</v>
      </c>
      <c r="K154" s="16">
        <f t="shared" si="3"/>
        <v>31071</v>
      </c>
      <c r="L154" s="16">
        <f t="shared" si="3"/>
        <v>30110</v>
      </c>
      <c r="M154" s="16">
        <f t="shared" si="3"/>
        <v>29391</v>
      </c>
      <c r="N154" s="16">
        <f t="shared" si="3"/>
        <v>29107</v>
      </c>
      <c r="O154" s="16">
        <f t="shared" si="3"/>
        <v>29375</v>
      </c>
      <c r="P154" s="16">
        <f t="shared" si="3"/>
        <v>30101</v>
      </c>
      <c r="Q154" s="16">
        <f t="shared" si="3"/>
        <v>30861</v>
      </c>
      <c r="R154" s="16">
        <f t="shared" si="3"/>
        <v>31698</v>
      </c>
      <c r="S154" s="16">
        <f t="shared" si="3"/>
        <v>32258</v>
      </c>
      <c r="T154" s="16">
        <f t="shared" si="3"/>
        <v>32403</v>
      </c>
      <c r="U154" s="16">
        <f t="shared" si="3"/>
        <v>32457</v>
      </c>
      <c r="V154" s="16">
        <f t="shared" si="3"/>
        <v>32793</v>
      </c>
      <c r="W154" s="16">
        <f t="shared" si="3"/>
        <v>33267</v>
      </c>
      <c r="X154" s="16">
        <f t="shared" si="3"/>
        <v>34043</v>
      </c>
      <c r="Y154" s="16">
        <f t="shared" si="3"/>
        <v>34885</v>
      </c>
      <c r="Z154" s="16">
        <f t="shared" si="3"/>
        <v>35542</v>
      </c>
      <c r="AA154" s="16">
        <f t="shared" si="3"/>
        <v>36024</v>
      </c>
      <c r="AB154" s="16">
        <f t="shared" si="3"/>
        <v>36379</v>
      </c>
    </row>
    <row r="155" spans="1:28">
      <c r="A155" s="16" t="s">
        <v>197</v>
      </c>
      <c r="B155" s="16">
        <v>60</v>
      </c>
      <c r="C155" s="16">
        <f t="shared" si="2"/>
        <v>29756</v>
      </c>
      <c r="D155" s="16">
        <f t="shared" si="3"/>
        <v>30550</v>
      </c>
      <c r="E155" s="16">
        <f t="shared" si="3"/>
        <v>31526</v>
      </c>
      <c r="F155" s="16">
        <f t="shared" si="3"/>
        <v>32495</v>
      </c>
      <c r="G155" s="16">
        <f t="shared" si="3"/>
        <v>33047</v>
      </c>
      <c r="H155" s="16">
        <f t="shared" si="3"/>
        <v>33429</v>
      </c>
      <c r="I155" s="16">
        <f t="shared" si="3"/>
        <v>33706</v>
      </c>
      <c r="J155" s="16">
        <f t="shared" si="3"/>
        <v>33674</v>
      </c>
      <c r="K155" s="16">
        <f t="shared" si="3"/>
        <v>33272</v>
      </c>
      <c r="L155" s="16">
        <f t="shared" si="3"/>
        <v>33444</v>
      </c>
      <c r="M155" s="16">
        <f t="shared" si="3"/>
        <v>33200</v>
      </c>
      <c r="N155" s="16">
        <f t="shared" si="3"/>
        <v>32753</v>
      </c>
      <c r="O155" s="16">
        <f t="shared" si="3"/>
        <v>32248</v>
      </c>
      <c r="P155" s="16">
        <f t="shared" si="3"/>
        <v>31932</v>
      </c>
      <c r="Q155" s="16">
        <f t="shared" si="3"/>
        <v>30996</v>
      </c>
      <c r="R155" s="16">
        <f t="shared" si="3"/>
        <v>30293</v>
      </c>
      <c r="S155" s="16">
        <f t="shared" si="3"/>
        <v>30025</v>
      </c>
      <c r="T155" s="16">
        <f t="shared" si="3"/>
        <v>30314</v>
      </c>
      <c r="U155" s="16">
        <f t="shared" si="3"/>
        <v>31042</v>
      </c>
      <c r="V155" s="16">
        <f t="shared" si="3"/>
        <v>31817</v>
      </c>
      <c r="W155" s="16">
        <f t="shared" si="3"/>
        <v>32647</v>
      </c>
      <c r="X155" s="16">
        <f t="shared" si="3"/>
        <v>33234</v>
      </c>
      <c r="Y155" s="16">
        <f t="shared" si="3"/>
        <v>33391</v>
      </c>
      <c r="Z155" s="16">
        <f t="shared" si="3"/>
        <v>33453</v>
      </c>
      <c r="AA155" s="16">
        <f t="shared" si="3"/>
        <v>33773</v>
      </c>
      <c r="AB155" s="16">
        <f t="shared" si="3"/>
        <v>34243</v>
      </c>
    </row>
    <row r="156" spans="1:28">
      <c r="A156" s="16" t="s">
        <v>198</v>
      </c>
      <c r="B156" s="16">
        <v>65</v>
      </c>
      <c r="C156" s="16">
        <f t="shared" si="2"/>
        <v>26099</v>
      </c>
      <c r="D156" s="16">
        <f t="shared" si="3"/>
        <v>26956</v>
      </c>
      <c r="E156" s="16">
        <f t="shared" si="3"/>
        <v>27795</v>
      </c>
      <c r="F156" s="16">
        <f t="shared" si="3"/>
        <v>28555</v>
      </c>
      <c r="G156" s="16">
        <f t="shared" si="3"/>
        <v>29483</v>
      </c>
      <c r="H156" s="16">
        <f t="shared" si="3"/>
        <v>30515</v>
      </c>
      <c r="I156" s="16">
        <f t="shared" si="3"/>
        <v>31344</v>
      </c>
      <c r="J156" s="16">
        <f t="shared" si="3"/>
        <v>32332</v>
      </c>
      <c r="K156" s="16">
        <f t="shared" si="3"/>
        <v>33329</v>
      </c>
      <c r="L156" s="16">
        <f t="shared" si="3"/>
        <v>33926</v>
      </c>
      <c r="M156" s="16">
        <f t="shared" si="3"/>
        <v>34336</v>
      </c>
      <c r="N156" s="16">
        <f t="shared" si="3"/>
        <v>34622</v>
      </c>
      <c r="O156" s="16">
        <f t="shared" si="3"/>
        <v>34614</v>
      </c>
      <c r="P156" s="16">
        <f t="shared" si="3"/>
        <v>34237</v>
      </c>
      <c r="Q156" s="16">
        <f t="shared" si="3"/>
        <v>34390</v>
      </c>
      <c r="R156" s="16">
        <f t="shared" si="3"/>
        <v>34158</v>
      </c>
      <c r="S156" s="16">
        <f t="shared" si="3"/>
        <v>33711</v>
      </c>
      <c r="T156" s="16">
        <f t="shared" si="3"/>
        <v>33194</v>
      </c>
      <c r="U156" s="16">
        <f t="shared" si="3"/>
        <v>32872</v>
      </c>
      <c r="V156" s="16">
        <f t="shared" si="3"/>
        <v>31962</v>
      </c>
      <c r="W156" s="16">
        <f t="shared" si="3"/>
        <v>31285</v>
      </c>
      <c r="X156" s="16">
        <f t="shared" si="3"/>
        <v>31025</v>
      </c>
      <c r="Y156" s="16">
        <f t="shared" si="3"/>
        <v>31344</v>
      </c>
      <c r="Z156" s="16">
        <f t="shared" si="3"/>
        <v>32080</v>
      </c>
      <c r="AA156" s="16">
        <f t="shared" si="3"/>
        <v>32880</v>
      </c>
      <c r="AB156" s="16">
        <f t="shared" si="3"/>
        <v>33714</v>
      </c>
    </row>
    <row r="157" spans="1:28">
      <c r="A157" s="16" t="s">
        <v>199</v>
      </c>
      <c r="B157" s="16">
        <v>70</v>
      </c>
      <c r="C157" s="16">
        <f t="shared" si="2"/>
        <v>26750</v>
      </c>
      <c r="D157" s="16">
        <f t="shared" si="3"/>
        <v>25851</v>
      </c>
      <c r="E157" s="16">
        <f t="shared" si="3"/>
        <v>25447</v>
      </c>
      <c r="F157" s="16">
        <f t="shared" si="3"/>
        <v>25416</v>
      </c>
      <c r="G157" s="16">
        <f t="shared" si="3"/>
        <v>25629</v>
      </c>
      <c r="H157" s="16">
        <f t="shared" si="3"/>
        <v>26103</v>
      </c>
      <c r="I157" s="16">
        <f t="shared" si="3"/>
        <v>26922</v>
      </c>
      <c r="J157" s="16">
        <f t="shared" si="3"/>
        <v>27756</v>
      </c>
      <c r="K157" s="16">
        <f t="shared" si="3"/>
        <v>28522</v>
      </c>
      <c r="L157" s="16">
        <f t="shared" si="3"/>
        <v>29479</v>
      </c>
      <c r="M157" s="16">
        <f t="shared" si="3"/>
        <v>30525</v>
      </c>
      <c r="N157" s="16">
        <f t="shared" si="3"/>
        <v>31394</v>
      </c>
      <c r="O157" s="16">
        <f t="shared" si="3"/>
        <v>32401</v>
      </c>
      <c r="P157" s="16">
        <f t="shared" si="3"/>
        <v>33407</v>
      </c>
      <c r="Q157" s="16">
        <f t="shared" si="3"/>
        <v>34026</v>
      </c>
      <c r="R157" s="16">
        <f t="shared" si="3"/>
        <v>34458</v>
      </c>
      <c r="S157" s="16">
        <f t="shared" si="3"/>
        <v>34747</v>
      </c>
      <c r="T157" s="16">
        <f t="shared" si="3"/>
        <v>34759</v>
      </c>
      <c r="U157" s="16">
        <f t="shared" si="3"/>
        <v>34411</v>
      </c>
      <c r="V157" s="16">
        <f t="shared" si="3"/>
        <v>34558</v>
      </c>
      <c r="W157" s="16">
        <f t="shared" si="3"/>
        <v>34341</v>
      </c>
      <c r="X157" s="16">
        <f t="shared" si="3"/>
        <v>33917</v>
      </c>
      <c r="Y157" s="16">
        <f t="shared" si="3"/>
        <v>33408</v>
      </c>
      <c r="Z157" s="16">
        <f t="shared" si="3"/>
        <v>33087</v>
      </c>
      <c r="AA157" s="16">
        <f t="shared" si="3"/>
        <v>32214</v>
      </c>
      <c r="AB157" s="16">
        <f t="shared" si="3"/>
        <v>31563</v>
      </c>
    </row>
    <row r="158" spans="1:28">
      <c r="A158" s="16" t="s">
        <v>200</v>
      </c>
      <c r="B158" s="16">
        <v>75</v>
      </c>
      <c r="C158" s="16">
        <f t="shared" si="2"/>
        <v>24984</v>
      </c>
      <c r="D158" s="16">
        <f t="shared" si="3"/>
        <v>26139</v>
      </c>
      <c r="E158" s="16">
        <f t="shared" si="3"/>
        <v>26754</v>
      </c>
      <c r="F158" s="16">
        <f t="shared" si="3"/>
        <v>26994</v>
      </c>
      <c r="G158" s="16">
        <f t="shared" si="3"/>
        <v>26921</v>
      </c>
      <c r="H158" s="16">
        <f t="shared" si="3"/>
        <v>25436</v>
      </c>
      <c r="I158" s="16">
        <f t="shared" si="3"/>
        <v>24621</v>
      </c>
      <c r="J158" s="16">
        <f t="shared" si="3"/>
        <v>24261</v>
      </c>
      <c r="K158" s="16">
        <f t="shared" si="3"/>
        <v>24253</v>
      </c>
      <c r="L158" s="16">
        <f t="shared" si="3"/>
        <v>24475</v>
      </c>
      <c r="M158" s="16">
        <f t="shared" si="3"/>
        <v>24948</v>
      </c>
      <c r="N158" s="16">
        <f t="shared" si="3"/>
        <v>25735</v>
      </c>
      <c r="O158" s="16">
        <f t="shared" si="3"/>
        <v>26540</v>
      </c>
      <c r="P158" s="16">
        <f t="shared" si="3"/>
        <v>27307</v>
      </c>
      <c r="Q158" s="16">
        <f t="shared" si="3"/>
        <v>28245</v>
      </c>
      <c r="R158" s="16">
        <f t="shared" si="3"/>
        <v>29267</v>
      </c>
      <c r="S158" s="16">
        <f t="shared" si="3"/>
        <v>30145</v>
      </c>
      <c r="T158" s="16">
        <f t="shared" si="3"/>
        <v>31132</v>
      </c>
      <c r="U158" s="16">
        <f t="shared" si="3"/>
        <v>32115</v>
      </c>
      <c r="V158" s="16">
        <f t="shared" si="3"/>
        <v>32740</v>
      </c>
      <c r="W158" s="16">
        <f t="shared" si="3"/>
        <v>33178</v>
      </c>
      <c r="X158" s="16">
        <f t="shared" si="3"/>
        <v>33473</v>
      </c>
      <c r="Y158" s="16">
        <f t="shared" si="3"/>
        <v>33513</v>
      </c>
      <c r="Z158" s="16">
        <f t="shared" si="3"/>
        <v>33209</v>
      </c>
      <c r="AA158" s="16">
        <f t="shared" si="3"/>
        <v>33360</v>
      </c>
      <c r="AB158" s="16">
        <f t="shared" si="3"/>
        <v>33174</v>
      </c>
    </row>
    <row r="159" spans="1:28">
      <c r="A159" s="16" t="s">
        <v>201</v>
      </c>
      <c r="B159" s="16">
        <v>80</v>
      </c>
      <c r="C159" s="16">
        <f t="shared" si="2"/>
        <v>16170</v>
      </c>
      <c r="D159" s="16">
        <f t="shared" si="3"/>
        <v>16888</v>
      </c>
      <c r="E159" s="16">
        <f t="shared" si="3"/>
        <v>17640</v>
      </c>
      <c r="F159" s="16">
        <f t="shared" si="3"/>
        <v>18459</v>
      </c>
      <c r="G159" s="16">
        <f t="shared" si="3"/>
        <v>19756</v>
      </c>
      <c r="H159" s="16">
        <f t="shared" si="3"/>
        <v>22044</v>
      </c>
      <c r="I159" s="16">
        <f t="shared" si="3"/>
        <v>23137</v>
      </c>
      <c r="J159" s="16">
        <f t="shared" si="3"/>
        <v>23702</v>
      </c>
      <c r="K159" s="16">
        <f t="shared" si="3"/>
        <v>23939</v>
      </c>
      <c r="L159" s="16">
        <f t="shared" si="3"/>
        <v>23884</v>
      </c>
      <c r="M159" s="16">
        <f t="shared" si="3"/>
        <v>22691</v>
      </c>
      <c r="N159" s="16">
        <f t="shared" si="3"/>
        <v>22012</v>
      </c>
      <c r="O159" s="16">
        <f t="shared" si="3"/>
        <v>21725</v>
      </c>
      <c r="P159" s="16">
        <f t="shared" si="3"/>
        <v>21757</v>
      </c>
      <c r="Q159" s="16">
        <f t="shared" si="3"/>
        <v>21987</v>
      </c>
      <c r="R159" s="16">
        <f t="shared" si="3"/>
        <v>22434</v>
      </c>
      <c r="S159" s="16">
        <f t="shared" si="3"/>
        <v>23169</v>
      </c>
      <c r="T159" s="16">
        <f t="shared" si="3"/>
        <v>23926</v>
      </c>
      <c r="U159" s="16">
        <f t="shared" si="3"/>
        <v>24642</v>
      </c>
      <c r="V159" s="16">
        <f t="shared" si="3"/>
        <v>25522</v>
      </c>
      <c r="W159" s="16">
        <f t="shared" si="3"/>
        <v>26475</v>
      </c>
      <c r="X159" s="16">
        <f t="shared" si="3"/>
        <v>27323</v>
      </c>
      <c r="Y159" s="16">
        <f t="shared" si="3"/>
        <v>28262</v>
      </c>
      <c r="Z159" s="16">
        <f t="shared" si="3"/>
        <v>29172</v>
      </c>
      <c r="AA159" s="16">
        <f t="shared" si="3"/>
        <v>29773</v>
      </c>
      <c r="AB159" s="16">
        <f t="shared" si="3"/>
        <v>30207</v>
      </c>
    </row>
    <row r="160" spans="1:28">
      <c r="A160" s="16" t="s">
        <v>202</v>
      </c>
      <c r="B160" s="16">
        <v>85</v>
      </c>
      <c r="C160" s="16">
        <f t="shared" si="2"/>
        <v>11260</v>
      </c>
      <c r="D160" s="16">
        <f t="shared" si="3"/>
        <v>11505</v>
      </c>
      <c r="E160" s="16">
        <f t="shared" si="3"/>
        <v>11842</v>
      </c>
      <c r="F160" s="16">
        <f t="shared" si="3"/>
        <v>12081</v>
      </c>
      <c r="G160" s="16">
        <f t="shared" si="3"/>
        <v>11998</v>
      </c>
      <c r="H160" s="16">
        <f t="shared" si="3"/>
        <v>12197</v>
      </c>
      <c r="I160" s="16">
        <f t="shared" si="3"/>
        <v>12828</v>
      </c>
      <c r="J160" s="16">
        <f t="shared" si="3"/>
        <v>13491</v>
      </c>
      <c r="K160" s="16">
        <f t="shared" si="3"/>
        <v>14192</v>
      </c>
      <c r="L160" s="16">
        <f t="shared" si="3"/>
        <v>15193</v>
      </c>
      <c r="M160" s="16">
        <f t="shared" si="3"/>
        <v>17011</v>
      </c>
      <c r="N160" s="16">
        <f t="shared" si="3"/>
        <v>17939</v>
      </c>
      <c r="O160" s="16">
        <f t="shared" si="3"/>
        <v>18409</v>
      </c>
      <c r="P160" s="16">
        <f t="shared" si="3"/>
        <v>18592</v>
      </c>
      <c r="Q160" s="16">
        <f t="shared" si="3"/>
        <v>18549</v>
      </c>
      <c r="R160" s="16">
        <f t="shared" si="3"/>
        <v>17745</v>
      </c>
      <c r="S160" s="16">
        <f t="shared" si="3"/>
        <v>17274</v>
      </c>
      <c r="T160" s="16">
        <f t="shared" si="3"/>
        <v>17116</v>
      </c>
      <c r="U160" s="16">
        <f t="shared" si="3"/>
        <v>17192</v>
      </c>
      <c r="V160" s="16">
        <f t="shared" si="3"/>
        <v>17421</v>
      </c>
      <c r="W160" s="16">
        <f t="shared" si="3"/>
        <v>17833</v>
      </c>
      <c r="X160" s="16">
        <f t="shared" si="3"/>
        <v>18456</v>
      </c>
      <c r="Y160" s="16">
        <f t="shared" si="3"/>
        <v>19102</v>
      </c>
      <c r="Z160" s="16">
        <f t="shared" si="3"/>
        <v>19722</v>
      </c>
      <c r="AA160" s="16">
        <f t="shared" si="3"/>
        <v>20477</v>
      </c>
      <c r="AB160" s="16">
        <f t="shared" si="3"/>
        <v>21296</v>
      </c>
    </row>
    <row r="161" spans="1:28">
      <c r="A161" s="16" t="s">
        <v>203</v>
      </c>
      <c r="B161" s="16">
        <v>90</v>
      </c>
      <c r="C161" s="16">
        <f t="shared" si="2"/>
        <v>8259</v>
      </c>
      <c r="D161" s="16">
        <f t="shared" si="3"/>
        <v>8052</v>
      </c>
      <c r="E161" s="16">
        <f t="shared" si="3"/>
        <v>8018</v>
      </c>
      <c r="F161" s="16">
        <f t="shared" si="3"/>
        <v>8091</v>
      </c>
      <c r="G161" s="16">
        <f t="shared" si="3"/>
        <v>8202</v>
      </c>
      <c r="H161" s="16">
        <f t="shared" si="3"/>
        <v>8343</v>
      </c>
      <c r="I161" s="16">
        <f t="shared" si="3"/>
        <v>8555</v>
      </c>
      <c r="J161" s="16">
        <f t="shared" si="3"/>
        <v>8820</v>
      </c>
      <c r="K161" s="16">
        <f t="shared" si="3"/>
        <v>9055</v>
      </c>
      <c r="L161" s="16">
        <f t="shared" si="3"/>
        <v>9087</v>
      </c>
      <c r="M161" s="16">
        <f t="shared" si="3"/>
        <v>9305</v>
      </c>
      <c r="N161" s="16">
        <f t="shared" si="3"/>
        <v>9825</v>
      </c>
      <c r="O161" s="16">
        <f t="shared" si="3"/>
        <v>10395</v>
      </c>
      <c r="P161" s="16">
        <f t="shared" si="3"/>
        <v>10943</v>
      </c>
      <c r="Q161" s="16">
        <f t="shared" si="3"/>
        <v>11530</v>
      </c>
      <c r="R161" s="16">
        <f t="shared" si="3"/>
        <v>12743</v>
      </c>
      <c r="S161" s="16">
        <f t="shared" si="3"/>
        <v>13561</v>
      </c>
      <c r="T161" s="16">
        <f t="shared" si="3"/>
        <v>14062</v>
      </c>
      <c r="U161" s="16">
        <f t="shared" si="3"/>
        <v>14353</v>
      </c>
      <c r="V161" s="16">
        <f t="shared" si="3"/>
        <v>14524</v>
      </c>
      <c r="W161" s="16">
        <f t="shared" si="3"/>
        <v>14629</v>
      </c>
      <c r="X161" s="16">
        <f t="shared" si="3"/>
        <v>14724</v>
      </c>
      <c r="Y161" s="16">
        <f t="shared" si="3"/>
        <v>14860</v>
      </c>
      <c r="Z161" s="16">
        <f t="shared" si="3"/>
        <v>15039</v>
      </c>
      <c r="AA161" s="16">
        <f t="shared" si="3"/>
        <v>15263</v>
      </c>
      <c r="AB161" s="16">
        <f t="shared" si="3"/>
        <v>15590</v>
      </c>
    </row>
    <row r="162" spans="1:28">
      <c r="H162" s="16"/>
    </row>
    <row r="163" spans="1:28">
      <c r="H163" s="1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Dementia22-47</vt:lpstr>
      <vt:lpstr>Metadata</vt:lpstr>
      <vt:lpstr>Rates</vt:lpstr>
      <vt:lpstr>Males 5y</vt:lpstr>
      <vt:lpstr>Females 5y</vt:lpstr>
    </vt:vector>
  </TitlesOfParts>
  <Company>WSCC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Ross Maconachie</dc:creator>
  <cp:lastModifiedBy>Henry McLaughlin</cp:lastModifiedBy>
  <dcterms:created xsi:type="dcterms:W3CDTF">2013-07-30T14:02:48Z</dcterms:created>
  <dcterms:modified xsi:type="dcterms:W3CDTF">2026-10-12T10:29:45Z</dcterms:modified>
</cp:coreProperties>
</file>